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VENIOS\2024\01.ACCIO HUMANITARIA\00.DOCUMENTS COMUNS\ACCIO HUMANITARIA_WEB\"/>
    </mc:Choice>
  </mc:AlternateContent>
  <xr:revisionPtr revIDLastSave="0" documentId="13_ncr:1_{635E9A37-B2A5-41A2-85DB-9F9974C8F35E}" xr6:coauthVersionLast="47" xr6:coauthVersionMax="47" xr10:uidLastSave="{00000000-0000-0000-0000-000000000000}"/>
  <bookViews>
    <workbookView xWindow="-120" yWindow="-120" windowWidth="29040" windowHeight="15720" activeTab="1" xr2:uid="{95691D0F-0470-44E1-A577-F1916D4184E6}"/>
  </bookViews>
  <sheets>
    <sheet name="MemEco" sheetId="1" r:id="rId1"/>
    <sheet name="Resum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2" l="1"/>
  <c r="G16" i="2"/>
  <c r="F15" i="2"/>
  <c r="F17" i="2"/>
  <c r="F20" i="2"/>
  <c r="D15" i="2"/>
  <c r="K15" i="2"/>
  <c r="D13" i="2"/>
  <c r="A20" i="2"/>
  <c r="A19" i="2"/>
  <c r="A18" i="2"/>
  <c r="A17" i="2"/>
  <c r="A16" i="2"/>
  <c r="A15" i="2"/>
  <c r="A14" i="2"/>
  <c r="A13" i="2"/>
  <c r="I44" i="1"/>
  <c r="N44" i="1" s="1"/>
  <c r="F44" i="1"/>
  <c r="E44" i="1"/>
  <c r="G44" i="1" s="1"/>
  <c r="I43" i="1"/>
  <c r="N43" i="1" s="1"/>
  <c r="F43" i="1"/>
  <c r="F42" i="1" s="1"/>
  <c r="E43" i="1"/>
  <c r="G43" i="1" s="1"/>
  <c r="G42" i="1" s="1"/>
  <c r="M42" i="1"/>
  <c r="L42" i="1"/>
  <c r="H42" i="1"/>
  <c r="I42" i="1" s="1"/>
  <c r="N42" i="1" s="1"/>
  <c r="I28" i="1"/>
  <c r="N28" i="1" s="1"/>
  <c r="F28" i="1"/>
  <c r="E28" i="1"/>
  <c r="G28" i="1" s="1"/>
  <c r="I27" i="1"/>
  <c r="N27" i="1" s="1"/>
  <c r="F27" i="1"/>
  <c r="F26" i="1" s="1"/>
  <c r="B15" i="2" s="1"/>
  <c r="E27" i="1"/>
  <c r="G27" i="1" s="1"/>
  <c r="M26" i="1"/>
  <c r="I15" i="2" s="1"/>
  <c r="L26" i="1"/>
  <c r="H15" i="2" s="1"/>
  <c r="H26" i="1"/>
  <c r="I26" i="1" s="1"/>
  <c r="E15" i="2" s="1"/>
  <c r="I25" i="1"/>
  <c r="N25" i="1" s="1"/>
  <c r="F25" i="1"/>
  <c r="E25" i="1"/>
  <c r="G25" i="1" s="1"/>
  <c r="I24" i="1"/>
  <c r="N24" i="1" s="1"/>
  <c r="F24" i="1"/>
  <c r="F23" i="1" s="1"/>
  <c r="B14" i="2" s="1"/>
  <c r="E24" i="1"/>
  <c r="G24" i="1" s="1"/>
  <c r="M23" i="1"/>
  <c r="I14" i="2" s="1"/>
  <c r="L23" i="1"/>
  <c r="H14" i="2" s="1"/>
  <c r="H23" i="1"/>
  <c r="D14" i="2" s="1"/>
  <c r="I22" i="1"/>
  <c r="N22" i="1" s="1"/>
  <c r="F22" i="1"/>
  <c r="E22" i="1"/>
  <c r="G22" i="1" s="1"/>
  <c r="N21" i="1"/>
  <c r="I21" i="1"/>
  <c r="F21" i="1"/>
  <c r="E21" i="1"/>
  <c r="G21" i="1" s="1"/>
  <c r="M20" i="1"/>
  <c r="I13" i="2" s="1"/>
  <c r="L20" i="1"/>
  <c r="H13" i="2" s="1"/>
  <c r="H20" i="1"/>
  <c r="I20" i="1" s="1"/>
  <c r="M51" i="1"/>
  <c r="L51" i="1"/>
  <c r="I51" i="1"/>
  <c r="N51" i="1" s="1"/>
  <c r="H51" i="1"/>
  <c r="G51" i="1"/>
  <c r="F51" i="1"/>
  <c r="N20" i="1" l="1"/>
  <c r="J13" i="2" s="1"/>
  <c r="E13" i="2"/>
  <c r="F20" i="1"/>
  <c r="B13" i="2" s="1"/>
  <c r="I23" i="1"/>
  <c r="G20" i="1"/>
  <c r="C13" i="2" s="1"/>
  <c r="N26" i="1"/>
  <c r="J15" i="2" s="1"/>
  <c r="G26" i="1"/>
  <c r="C15" i="2" s="1"/>
  <c r="G23" i="1"/>
  <c r="C14" i="2" s="1"/>
  <c r="N23" i="1" l="1"/>
  <c r="J14" i="2" s="1"/>
  <c r="E14" i="2"/>
  <c r="A9" i="2"/>
  <c r="A5" i="2"/>
  <c r="A3" i="2"/>
  <c r="A31" i="2"/>
  <c r="A29" i="2"/>
  <c r="A28" i="2"/>
  <c r="A27" i="2"/>
  <c r="A25" i="2"/>
  <c r="A24" i="2"/>
  <c r="A23" i="2"/>
  <c r="A22" i="2"/>
  <c r="A21" i="2"/>
  <c r="A12" i="2"/>
  <c r="A11" i="2"/>
  <c r="A10" i="2"/>
  <c r="H65" i="1"/>
  <c r="H62" i="1"/>
  <c r="H54" i="1"/>
  <c r="H48" i="1"/>
  <c r="H45" i="1"/>
  <c r="H39" i="1"/>
  <c r="D20" i="2" s="1"/>
  <c r="H36" i="1"/>
  <c r="D19" i="2" s="1"/>
  <c r="H33" i="1"/>
  <c r="D18" i="2" s="1"/>
  <c r="H29" i="1"/>
  <c r="D16" i="2" s="1"/>
  <c r="H17" i="1"/>
  <c r="D12" i="2" s="1"/>
  <c r="H13" i="1"/>
  <c r="H10" i="1"/>
  <c r="A1" i="2" l="1"/>
  <c r="A2" i="2"/>
  <c r="F10" i="2"/>
  <c r="F24" i="2"/>
  <c r="I23" i="2" l="1"/>
  <c r="H23" i="2"/>
  <c r="D23" i="2"/>
  <c r="I50" i="1"/>
  <c r="N50" i="1" s="1"/>
  <c r="J23" i="2" s="1"/>
  <c r="F50" i="1"/>
  <c r="B23" i="2" s="1"/>
  <c r="E50" i="1"/>
  <c r="G50" i="1" s="1"/>
  <c r="C23" i="2" s="1"/>
  <c r="K23" i="2" s="1"/>
  <c r="I49" i="1"/>
  <c r="N49" i="1" s="1"/>
  <c r="F49" i="1"/>
  <c r="E49" i="1"/>
  <c r="G49" i="1" s="1"/>
  <c r="M48" i="1"/>
  <c r="L48" i="1"/>
  <c r="I48" i="1"/>
  <c r="N48" i="1" l="1"/>
  <c r="F48" i="1"/>
  <c r="G48" i="1"/>
  <c r="E23" i="2"/>
  <c r="F22" i="2"/>
  <c r="M54" i="1"/>
  <c r="I24" i="2" s="1"/>
  <c r="L54" i="1"/>
  <c r="H24" i="2" s="1"/>
  <c r="D24" i="2"/>
  <c r="I56" i="1"/>
  <c r="N56" i="1" s="1"/>
  <c r="F56" i="1"/>
  <c r="E56" i="1"/>
  <c r="G56" i="1" s="1"/>
  <c r="I55" i="1"/>
  <c r="F55" i="1"/>
  <c r="E55" i="1"/>
  <c r="G55" i="1" s="1"/>
  <c r="A6" i="2"/>
  <c r="F31" i="2"/>
  <c r="F28" i="2"/>
  <c r="G54" i="1" l="1"/>
  <c r="C24" i="2" s="1"/>
  <c r="N55" i="1"/>
  <c r="I54" i="1"/>
  <c r="F54" i="1"/>
  <c r="B24" i="2" s="1"/>
  <c r="M65" i="1"/>
  <c r="N65" i="1"/>
  <c r="L65" i="1"/>
  <c r="M62" i="1"/>
  <c r="L62" i="1"/>
  <c r="N62" i="1"/>
  <c r="I67" i="1"/>
  <c r="I66" i="1"/>
  <c r="I64" i="1"/>
  <c r="I63" i="1"/>
  <c r="I62" i="1" s="1"/>
  <c r="F67" i="1"/>
  <c r="F66" i="1"/>
  <c r="F64" i="1"/>
  <c r="F63" i="1"/>
  <c r="M45" i="1"/>
  <c r="I22" i="2" s="1"/>
  <c r="I21" i="2"/>
  <c r="L45" i="1"/>
  <c r="H22" i="2" s="1"/>
  <c r="H21" i="2"/>
  <c r="M39" i="1"/>
  <c r="I20" i="2" s="1"/>
  <c r="M36" i="1"/>
  <c r="I19" i="2" s="1"/>
  <c r="M33" i="1"/>
  <c r="I18" i="2" s="1"/>
  <c r="L39" i="1"/>
  <c r="H20" i="2" s="1"/>
  <c r="L36" i="1"/>
  <c r="H19" i="2" s="1"/>
  <c r="L33" i="1"/>
  <c r="H18" i="2" s="1"/>
  <c r="M29" i="1"/>
  <c r="I16" i="2" s="1"/>
  <c r="L29" i="1"/>
  <c r="H16" i="2" s="1"/>
  <c r="M17" i="1"/>
  <c r="I12" i="2" s="1"/>
  <c r="L17" i="1"/>
  <c r="H12" i="2" s="1"/>
  <c r="I30" i="1"/>
  <c r="N30" i="1" s="1"/>
  <c r="I31" i="1"/>
  <c r="N31" i="1" s="1"/>
  <c r="I34" i="1"/>
  <c r="N34" i="1" s="1"/>
  <c r="I35" i="1"/>
  <c r="N35" i="1" s="1"/>
  <c r="I37" i="1"/>
  <c r="N37" i="1" s="1"/>
  <c r="I38" i="1"/>
  <c r="N38" i="1" s="1"/>
  <c r="I40" i="1"/>
  <c r="N40" i="1" s="1"/>
  <c r="I41" i="1"/>
  <c r="N41" i="1" s="1"/>
  <c r="I46" i="1"/>
  <c r="I47" i="1"/>
  <c r="N47" i="1" s="1"/>
  <c r="I18" i="1"/>
  <c r="N18" i="1" s="1"/>
  <c r="I19" i="1"/>
  <c r="N19" i="1" s="1"/>
  <c r="I14" i="1"/>
  <c r="N14" i="1" s="1"/>
  <c r="I15" i="1"/>
  <c r="N15" i="1" s="1"/>
  <c r="I11" i="1"/>
  <c r="N11" i="1" s="1"/>
  <c r="I12" i="1"/>
  <c r="N12" i="1" s="1"/>
  <c r="F47" i="1"/>
  <c r="F46" i="1"/>
  <c r="F41" i="1"/>
  <c r="F40" i="1"/>
  <c r="F38" i="1"/>
  <c r="F37" i="1"/>
  <c r="F35" i="1"/>
  <c r="F34" i="1"/>
  <c r="F31" i="1"/>
  <c r="F30" i="1"/>
  <c r="F19" i="1"/>
  <c r="F18" i="1"/>
  <c r="F15" i="1"/>
  <c r="F14" i="1"/>
  <c r="F12" i="1"/>
  <c r="F11" i="1"/>
  <c r="M13" i="1"/>
  <c r="I11" i="2" s="1"/>
  <c r="M10" i="1"/>
  <c r="L13" i="1"/>
  <c r="H11" i="2" s="1"/>
  <c r="L10" i="1"/>
  <c r="E67" i="1"/>
  <c r="G67" i="1" s="1"/>
  <c r="E66" i="1"/>
  <c r="G66" i="1" s="1"/>
  <c r="E64" i="1"/>
  <c r="G64" i="1" s="1"/>
  <c r="E63" i="1"/>
  <c r="G63" i="1" s="1"/>
  <c r="E47" i="1"/>
  <c r="G47" i="1" s="1"/>
  <c r="E46" i="1"/>
  <c r="G46" i="1" s="1"/>
  <c r="E41" i="1"/>
  <c r="G41" i="1" s="1"/>
  <c r="E40" i="1"/>
  <c r="G40" i="1" s="1"/>
  <c r="E38" i="1"/>
  <c r="G38" i="1" s="1"/>
  <c r="E37" i="1"/>
  <c r="G37" i="1" s="1"/>
  <c r="E35" i="1"/>
  <c r="G35" i="1" s="1"/>
  <c r="E34" i="1"/>
  <c r="G34" i="1" s="1"/>
  <c r="E31" i="1"/>
  <c r="G31" i="1" s="1"/>
  <c r="E30" i="1"/>
  <c r="G30" i="1" s="1"/>
  <c r="E19" i="1"/>
  <c r="G19" i="1" s="1"/>
  <c r="E18" i="1"/>
  <c r="G18" i="1" s="1"/>
  <c r="E15" i="1"/>
  <c r="G15" i="1" s="1"/>
  <c r="E14" i="1"/>
  <c r="G14" i="1" s="1"/>
  <c r="E12" i="1"/>
  <c r="G12" i="1" s="1"/>
  <c r="E11" i="1"/>
  <c r="G11" i="1" s="1"/>
  <c r="G17" i="1" l="1"/>
  <c r="C12" i="2" s="1"/>
  <c r="N46" i="1"/>
  <c r="F39" i="1"/>
  <c r="B20" i="2" s="1"/>
  <c r="H10" i="2"/>
  <c r="D10" i="2"/>
  <c r="H16" i="1"/>
  <c r="G29" i="1"/>
  <c r="C16" i="2" s="1"/>
  <c r="G36" i="1"/>
  <c r="C19" i="2" s="1"/>
  <c r="G45" i="1"/>
  <c r="C22" i="2" s="1"/>
  <c r="I65" i="1"/>
  <c r="I61" i="1" s="1"/>
  <c r="I69" i="1" s="1"/>
  <c r="F10" i="1"/>
  <c r="F29" i="1"/>
  <c r="B16" i="2" s="1"/>
  <c r="F45" i="1"/>
  <c r="B22" i="2" s="1"/>
  <c r="L61" i="1"/>
  <c r="H28" i="2" s="1"/>
  <c r="I10" i="2"/>
  <c r="G65" i="1"/>
  <c r="I10" i="1"/>
  <c r="I17" i="1"/>
  <c r="E12" i="2" s="1"/>
  <c r="F62" i="1"/>
  <c r="I36" i="1"/>
  <c r="E19" i="2" s="1"/>
  <c r="F17" i="1"/>
  <c r="B12" i="2" s="1"/>
  <c r="I39" i="1"/>
  <c r="D21" i="2"/>
  <c r="I13" i="1"/>
  <c r="D11" i="2"/>
  <c r="I29" i="1"/>
  <c r="E16" i="2" s="1"/>
  <c r="I45" i="1"/>
  <c r="D22" i="2"/>
  <c r="L32" i="1"/>
  <c r="H17" i="2" s="1"/>
  <c r="M32" i="1"/>
  <c r="I17" i="2" s="1"/>
  <c r="G10" i="1"/>
  <c r="G33" i="1"/>
  <c r="C18" i="2" s="1"/>
  <c r="G39" i="1"/>
  <c r="C20" i="2" s="1"/>
  <c r="C21" i="2"/>
  <c r="G62" i="1"/>
  <c r="G13" i="1"/>
  <c r="C11" i="2" s="1"/>
  <c r="F13" i="1"/>
  <c r="M61" i="1"/>
  <c r="H61" i="1"/>
  <c r="F65" i="1"/>
  <c r="H32" i="1"/>
  <c r="H57" i="1" s="1"/>
  <c r="I33" i="1"/>
  <c r="E18" i="2" s="1"/>
  <c r="F36" i="1"/>
  <c r="B19" i="2" s="1"/>
  <c r="F33" i="1"/>
  <c r="B18" i="2" s="1"/>
  <c r="B21" i="2"/>
  <c r="L57" i="1" l="1"/>
  <c r="L71" i="1" s="1"/>
  <c r="H31" i="2" s="1"/>
  <c r="M57" i="1"/>
  <c r="E20" i="2"/>
  <c r="D17" i="2"/>
  <c r="L69" i="1"/>
  <c r="H29" i="2" s="1"/>
  <c r="B10" i="2"/>
  <c r="F16" i="1"/>
  <c r="C10" i="2"/>
  <c r="G16" i="1"/>
  <c r="N10" i="1"/>
  <c r="I16" i="1"/>
  <c r="N17" i="1"/>
  <c r="E10" i="2"/>
  <c r="F32" i="1"/>
  <c r="B17" i="2" s="1"/>
  <c r="F61" i="1"/>
  <c r="B28" i="2" s="1"/>
  <c r="G61" i="1"/>
  <c r="C28" i="2" s="1"/>
  <c r="I32" i="1"/>
  <c r="I57" i="1" s="1"/>
  <c r="M69" i="1"/>
  <c r="I28" i="2"/>
  <c r="E22" i="2"/>
  <c r="N45" i="1"/>
  <c r="J22" i="2" s="1"/>
  <c r="K22" i="2" s="1"/>
  <c r="N29" i="1"/>
  <c r="N39" i="1"/>
  <c r="N33" i="1"/>
  <c r="J18" i="2" s="1"/>
  <c r="K18" i="2" s="1"/>
  <c r="D28" i="2"/>
  <c r="H69" i="1"/>
  <c r="D29" i="2" s="1"/>
  <c r="B11" i="2"/>
  <c r="N13" i="1"/>
  <c r="E11" i="2"/>
  <c r="E21" i="2"/>
  <c r="J21" i="2"/>
  <c r="K21" i="2" s="1"/>
  <c r="N36" i="1"/>
  <c r="E29" i="2"/>
  <c r="E28" i="2"/>
  <c r="N61" i="1"/>
  <c r="N69" i="1" s="1"/>
  <c r="G32" i="1"/>
  <c r="G57" i="1" s="1"/>
  <c r="F57" i="1" l="1"/>
  <c r="B25" i="2" s="1"/>
  <c r="J20" i="2"/>
  <c r="K20" i="2" s="1"/>
  <c r="K13" i="2"/>
  <c r="J16" i="2"/>
  <c r="K16" i="2" s="1"/>
  <c r="J19" i="2"/>
  <c r="K19" i="2" s="1"/>
  <c r="E17" i="2"/>
  <c r="C17" i="2"/>
  <c r="J12" i="2"/>
  <c r="K12" i="2" s="1"/>
  <c r="J10" i="2"/>
  <c r="K10" i="2" s="1"/>
  <c r="F69" i="1"/>
  <c r="B29" i="2" s="1"/>
  <c r="G69" i="1"/>
  <c r="C29" i="2" s="1"/>
  <c r="J11" i="2"/>
  <c r="K11" i="2" s="1"/>
  <c r="J29" i="2"/>
  <c r="J28" i="2"/>
  <c r="K28" i="2" s="1"/>
  <c r="I25" i="2"/>
  <c r="H25" i="2"/>
  <c r="M71" i="1"/>
  <c r="I31" i="2" s="1"/>
  <c r="I29" i="2"/>
  <c r="N32" i="1"/>
  <c r="J17" i="2" s="1"/>
  <c r="H71" i="1"/>
  <c r="D31" i="2" s="1"/>
  <c r="D25" i="2"/>
  <c r="G28" i="2"/>
  <c r="K17" i="2" l="1"/>
  <c r="F71" i="1"/>
  <c r="B31" i="2" s="1"/>
  <c r="K29" i="2"/>
  <c r="E24" i="2"/>
  <c r="K14" i="2"/>
  <c r="N54" i="1"/>
  <c r="G71" i="1"/>
  <c r="C31" i="2" s="1"/>
  <c r="C25" i="2"/>
  <c r="J24" i="2" l="1"/>
  <c r="K24" i="2" s="1"/>
  <c r="N57" i="1"/>
  <c r="K69" i="1" s="1"/>
  <c r="I71" i="1"/>
  <c r="K29" i="1" s="1"/>
  <c r="E25" i="2"/>
  <c r="K51" i="1" l="1"/>
  <c r="K26" i="1"/>
  <c r="G15" i="2" s="1"/>
  <c r="K54" i="1"/>
  <c r="G24" i="2" s="1"/>
  <c r="K39" i="1"/>
  <c r="G20" i="2" s="1"/>
  <c r="G22" i="2"/>
  <c r="K16" i="1"/>
  <c r="G10" i="2" s="1"/>
  <c r="K32" i="1"/>
  <c r="G17" i="2" s="1"/>
  <c r="J25" i="2"/>
  <c r="K25" i="2" s="1"/>
  <c r="N71" i="1"/>
  <c r="G29" i="2" s="1"/>
  <c r="E31" i="2"/>
  <c r="K71" i="1" l="1"/>
  <c r="G31" i="2" s="1"/>
  <c r="J31" i="2"/>
  <c r="K31" i="2" s="1"/>
</calcChain>
</file>

<file path=xl/sharedStrings.xml><?xml version="1.0" encoding="utf-8"?>
<sst xmlns="http://schemas.openxmlformats.org/spreadsheetml/2006/main" count="71" uniqueCount="58">
  <si>
    <t xml:space="preserve">Pressupost detallat / Presupuesto Detallado </t>
  </si>
  <si>
    <t xml:space="preserve">Tipus de canvi / Tipo de cambio: </t>
  </si>
  <si>
    <t>PARTIDES / PARTIDAS</t>
  </si>
  <si>
    <t>TOTAL 
(€)</t>
  </si>
  <si>
    <t>COST UNITARI / COSTE UNITARIO</t>
  </si>
  <si>
    <t xml:space="preserve">TOTAL </t>
  </si>
  <si>
    <t>Finançament Generalitat / Financiación Generalitat €</t>
  </si>
  <si>
    <t>Màxim % finançament segons convocatòria /Máximo % financiación según convocatoria</t>
  </si>
  <si>
    <t>% sobre la subvenció sol·licitada / % sobre la subvención solicitada</t>
  </si>
  <si>
    <t>Altres finançadors (€) / Otros financiadores (€)</t>
  </si>
  <si>
    <t xml:space="preserve">Qtat. / Cdad. </t>
  </si>
  <si>
    <t xml:space="preserve">Tipus d'unitat / Tipo de unidad </t>
  </si>
  <si>
    <t xml:space="preserve">En moneda local </t>
  </si>
  <si>
    <t>En   €</t>
  </si>
  <si>
    <t xml:space="preserve">En   € </t>
  </si>
  <si>
    <t>Capítol IV / Capítulo IV</t>
  </si>
  <si>
    <t>Total (€)</t>
  </si>
  <si>
    <t>Altres aportacions financeres / Otras aportaciones financieras (€)</t>
  </si>
  <si>
    <t>Aportacions valoritzades/ Aportaciones valorizadas (€)</t>
  </si>
  <si>
    <t>TOTAL COSTOS DIRECTES (A) / TOTAL COSTES DIRECTOS (A)</t>
  </si>
  <si>
    <t>B. COSTOS INDIRECTES/ COSTES INDIRECTOS</t>
  </si>
  <si>
    <t>Costos indirectes / Costes indirectos</t>
  </si>
  <si>
    <t>Costos indirectes de l’entidad / Costes indirectos de la entidad</t>
  </si>
  <si>
    <t>Costos indirectes del soci local / Costes indirectos del socio local</t>
  </si>
  <si>
    <t>TOTAL COSTOS INDIRECTES (B)  / TOTAL COSTES INDIRECTOS (B)</t>
  </si>
  <si>
    <t>TOTAL GENERAL COSTOS (A+B) /
TOTAL GENERAL COSTES (A+B)</t>
  </si>
  <si>
    <t>Límits / Limites</t>
  </si>
  <si>
    <t>TOTAL</t>
  </si>
  <si>
    <t>Error en las columnas del total</t>
  </si>
  <si>
    <t>El total del gasto en Activitats de Formació i Coordinació no podrà superar el 30% de la subvenció / El total del gasto en Actividades de Formación y Coordinación no podrá superar el 30% de la subvención.</t>
  </si>
  <si>
    <t>A.1 Avaluació externa / Evaluación externa</t>
  </si>
  <si>
    <t>A.2 Auditoria externa / Auditoría externa</t>
  </si>
  <si>
    <t>A.1 + A.2</t>
  </si>
  <si>
    <t>La suma total de la despesa de l'avaluació externa i l'auditoria externa no podà superar el 6% de la subvenció, i en tot cas, els 36.000€ per actuació / La suma total del gasto vinculado a la  evaluación externa y a la auditoría externa,  no podrá superar el 6% de la subvención, sin que pueda superar los 36.000 € por actuación.</t>
  </si>
  <si>
    <t>Els viatges, allotjaments i dietes no podrà superar el 15% de la subvenció / Los viajes, alojamientos y dietas no podrán superar el 15% de la subvención</t>
  </si>
  <si>
    <t>El total del gasto de personal subvencionat no podrà superar el 60% de la subvenció concedida. Respectant este límit total, el gasto del personal en seu no podrà superar el 5% / El total del gasto de personal subvencionado no podrá superar el 60% de la subvención concedida. Respetando este límite total, el gasto del personal en sede no podrá superar el 5%</t>
  </si>
  <si>
    <t>En la partida d'Activitats de testimoniatge (accions de sensibilització i incidència en actors locals o internacionals relacionats amb les poblacions beneficiàries) vinculades a intervencions d'acció humanitària, es podran finançar despeses a càrrec de la subvenció de la Generalitat amb un límit màxim de 30.000 € per projecte / En la partida de Actividades de testimonio (acciones de sensibilización e incidencia en actores locales o internacionales relacionados con las poblaciones beneficiarias) vinculadas a intervenciones de acción humanitaria, se podrán financiar  a cargo de la subvención de la Generalitat gastos con un límite máximo de 30.000 € por proyecto</t>
  </si>
  <si>
    <t>Transferències d'efectiu i cupons per a actuacions en Acció Humanitària. El total de la despesa subvencionada per aquest concepte no podrà superar el 20 % de la subvenció concedida / Transferencias de efectivo y cupones para actuaciones en Acción Humanitaria. El total del gasto subvencionado por este concepto no podrá superar el 20 % de la subvención concedida</t>
  </si>
  <si>
    <t>A. 12 Transferències d'efectiu i cupons en actiuacions d'Acció humanitària / Transferencias de efectivo y cupones en actuaciones de Acción Humanitaria</t>
  </si>
  <si>
    <t>Els costos indirectes imputats a la intervenció no podran superar el 10% dels costos directes (com a màxim 60.000 €)/ Los costes indirectos imputados a la intervención no podrán superar el 10% de los costes directos (como máximo 60.000 €).</t>
  </si>
  <si>
    <t>NOTA: ELS IMPORTS DE LES PARTIDES PRESSUPOSTÀRIES SERAN SENSE DECIMALS / LOS IMPORTES DE LAS PARTIDAS PRESUPUESTARIAS SERÁN SIN DECIMALES
No introduir cap dada en les caselles ombrejades / No introducir ningún dato en las casillas sombreadas</t>
  </si>
  <si>
    <t xml:space="preserve">ACCIONS INSTITUCIONALS D'ACCIÓ HUMANITÀRIA / ACCIONES INSTITUCIONALES DE ACCIÓN HUMANITARIA  </t>
  </si>
  <si>
    <t>A. COSTOS DIRECTES / COSTES DIRECTOS</t>
  </si>
  <si>
    <t>ANNEX II  MEMÒRIA ECONÒMICA 2024 / ANEXO II MEMORIA ECONÓMICA 2024</t>
  </si>
  <si>
    <t>A.13 Despeses derivades de suport psicosocial i processos judicials en defensa de persones defensores de drets humans / Gastos derivados de apoyo psicosocial y procesos judiciales en defensa de personas defensoras de Derechos Humanos</t>
  </si>
  <si>
    <t>A.11 Despeses bancàrIes / Gastos bancarios</t>
  </si>
  <si>
    <t>A.9 Voluntariat / Voluntariado</t>
  </si>
  <si>
    <t>A.10  Activitats de testimoniatge vinculades a intervencions d'acció humanitària  / Actividades de testimonio vinculadas a intervenciones de acción humanitaria</t>
  </si>
  <si>
    <t>A.3  Altres serveis tècnics i professionals / Otros servicios técnicos y profesionales</t>
  </si>
  <si>
    <t>A.4 Arrendaments / Arrendamientos</t>
  </si>
  <si>
    <t xml:space="preserve">A.5 Materials i subministraments / Materiales y suministros </t>
  </si>
  <si>
    <t>A.6 Viatges, allotjaments i dietes / Viajes, alojamientos y dietas</t>
  </si>
  <si>
    <t xml:space="preserve">A.7  Activitats de formació i coordinació / Actividades de formación y coordinación </t>
  </si>
  <si>
    <t>A.8 Personal</t>
  </si>
  <si>
    <t xml:space="preserve">A.8.1 Personal local </t>
  </si>
  <si>
    <t>A.8.2 Personal expatriat / Personal expatriado</t>
  </si>
  <si>
    <t>A.8.3 Personal en seu a la C.V. / Personal en sede en la C.V.</t>
  </si>
  <si>
    <t>Despeses derivades de suport psicosocial i processos judicials en defensa de persones defensores de drets humans. El total de la despesa subvencionada per aquest concepte no podrà superar el 30 % de la subvenció concedida / Gastos derivados de apoyo psicosocial y procesos judiciales en defensa de personas defensoras de Derechos Humanos. El total del gasto subvencionado por este concepto no podrá superar el 30 % de la subvención concedida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</si>
</sst>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\ &quot;€&quot;"/>
    <numFmt numFmtId="165" formatCode="#,##0.00\ _€"/>
    <numFmt numFmtId="166" formatCode="0.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Protection="1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Protection="1"/>
    <xf numFmtId="0" fontId="1" fillId="0" borderId="0" xfId="0" applyFont="1" applyProtection="1"/>
    <xf numFmtId="0" fontId="1" fillId="0" borderId="1" xfId="0" applyFont="1" applyBorder="1" applyProtection="1"/>
    <xf numFmtId="0" fontId="1" fillId="2" borderId="1" xfId="0" applyFont="1" applyFill="1" applyBorder="1" applyProtection="1"/>
    <xf numFmtId="0" fontId="4" fillId="2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0" fontId="0" fillId="5" borderId="1" xfId="0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165" fontId="2" fillId="2" borderId="1" xfId="0" applyNumberFormat="1" applyFont="1" applyFill="1" applyBorder="1"/>
    <xf numFmtId="0" fontId="2" fillId="0" borderId="1" xfId="0" applyFont="1" applyBorder="1"/>
    <xf numFmtId="166" fontId="0" fillId="2" borderId="1" xfId="0" applyNumberFormat="1" applyFill="1" applyBorder="1" applyAlignment="1">
      <alignment wrapText="1"/>
    </xf>
    <xf numFmtId="2" fontId="2" fillId="2" borderId="1" xfId="0" applyNumberFormat="1" applyFont="1" applyFill="1" applyBorder="1"/>
    <xf numFmtId="0" fontId="0" fillId="3" borderId="1" xfId="0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Protection="1"/>
    <xf numFmtId="0" fontId="0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4" fillId="2" borderId="1" xfId="0" applyFont="1" applyFill="1" applyBorder="1" applyAlignment="1" applyProtection="1"/>
    <xf numFmtId="166" fontId="6" fillId="0" borderId="1" xfId="0" applyNumberFormat="1" applyFont="1" applyBorder="1"/>
    <xf numFmtId="0" fontId="2" fillId="0" borderId="4" xfId="0" applyFont="1" applyBorder="1" applyAlignment="1">
      <alignment vertical="center" wrapText="1"/>
    </xf>
    <xf numFmtId="0" fontId="0" fillId="0" borderId="0" xfId="0" applyBorder="1"/>
    <xf numFmtId="0" fontId="0" fillId="3" borderId="1" xfId="0" applyFill="1" applyBorder="1"/>
    <xf numFmtId="1" fontId="2" fillId="2" borderId="1" xfId="0" applyNumberFormat="1" applyFont="1" applyFill="1" applyBorder="1"/>
    <xf numFmtId="1" fontId="2" fillId="0" borderId="1" xfId="0" applyNumberFormat="1" applyFont="1" applyBorder="1"/>
    <xf numFmtId="1" fontId="2" fillId="3" borderId="1" xfId="0" applyNumberFormat="1" applyFont="1" applyFill="1" applyBorder="1"/>
    <xf numFmtId="1" fontId="2" fillId="4" borderId="1" xfId="0" applyNumberFormat="1" applyFont="1" applyFill="1" applyBorder="1"/>
    <xf numFmtId="9" fontId="2" fillId="2" borderId="1" xfId="1" applyFont="1" applyFill="1" applyBorder="1"/>
    <xf numFmtId="1" fontId="2" fillId="0" borderId="4" xfId="0" applyNumberFormat="1" applyFont="1" applyBorder="1"/>
    <xf numFmtId="1" fontId="2" fillId="5" borderId="1" xfId="0" applyNumberFormat="1" applyFont="1" applyFill="1" applyBorder="1"/>
    <xf numFmtId="1" fontId="2" fillId="0" borderId="0" xfId="0" applyNumberFormat="1" applyFont="1"/>
    <xf numFmtId="9" fontId="2" fillId="0" borderId="1" xfId="1" applyFont="1" applyBorder="1"/>
    <xf numFmtId="9" fontId="2" fillId="5" borderId="1" xfId="1" applyFont="1" applyFill="1" applyBorder="1"/>
    <xf numFmtId="9" fontId="2" fillId="4" borderId="1" xfId="1" applyFont="1" applyFill="1" applyBorder="1"/>
    <xf numFmtId="43" fontId="2" fillId="2" borderId="1" xfId="2" applyFont="1" applyFill="1" applyBorder="1"/>
    <xf numFmtId="9" fontId="0" fillId="0" borderId="0" xfId="0" applyNumberFormat="1"/>
    <xf numFmtId="0" fontId="8" fillId="6" borderId="6" xfId="0" applyFont="1" applyFill="1" applyBorder="1" applyAlignment="1" applyProtection="1">
      <alignment horizontal="center" wrapText="1"/>
    </xf>
    <xf numFmtId="0" fontId="8" fillId="6" borderId="6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1" fillId="5" borderId="2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 applyProtection="1">
      <alignment horizontal="center"/>
    </xf>
    <xf numFmtId="0" fontId="1" fillId="5" borderId="5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9" fontId="2" fillId="0" borderId="3" xfId="1" applyFont="1" applyBorder="1" applyAlignment="1">
      <alignment horizontal="right" vertical="center"/>
    </xf>
    <xf numFmtId="9" fontId="2" fillId="0" borderId="4" xfId="1" applyFont="1" applyBorder="1" applyAlignment="1">
      <alignment horizontal="right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9" fontId="2" fillId="3" borderId="1" xfId="1" applyFont="1" applyFill="1" applyBorder="1"/>
    <xf numFmtId="0" fontId="5" fillId="0" borderId="0" xfId="0" applyFont="1" applyAlignment="1">
      <alignment horizontal="left" wrapText="1"/>
    </xf>
  </cellXfs>
  <cellStyles count="3">
    <cellStyle name="Millares" xfId="2" builtinId="3"/>
    <cellStyle name="Normal" xfId="0" builtinId="0"/>
    <cellStyle name="Porcentaje" xfId="1" builtinId="5"/>
  </cellStyles>
  <dxfs count="25"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B7FCA-FBEB-4470-B99A-503A5ACFF281}">
  <dimension ref="A1:S84"/>
  <sheetViews>
    <sheetView zoomScaleNormal="100" workbookViewId="0">
      <pane xSplit="1" ySplit="8" topLeftCell="B15" activePane="bottomRight" state="frozen"/>
      <selection pane="topRight" activeCell="B1" sqref="B1"/>
      <selection pane="bottomLeft" activeCell="A9" sqref="A9"/>
      <selection pane="bottomRight" activeCell="K54" sqref="K54"/>
    </sheetView>
  </sheetViews>
  <sheetFormatPr baseColWidth="10" defaultRowHeight="15" x14ac:dyDescent="0.25"/>
  <cols>
    <col min="1" max="1" width="48.7109375" style="1" customWidth="1"/>
    <col min="10" max="10" width="12.28515625" customWidth="1"/>
    <col min="12" max="12" width="13.85546875" customWidth="1"/>
    <col min="13" max="13" width="14.42578125" customWidth="1"/>
  </cols>
  <sheetData>
    <row r="1" spans="1:19" x14ac:dyDescent="0.25">
      <c r="A1" s="43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9" x14ac:dyDescent="0.25">
      <c r="A2" s="42" t="s">
        <v>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9" x14ac:dyDescent="0.25">
      <c r="A3" s="6" t="s">
        <v>0</v>
      </c>
    </row>
    <row r="4" spans="1:19" x14ac:dyDescent="0.25">
      <c r="H4" s="3"/>
      <c r="I4" s="3"/>
      <c r="J4" s="3"/>
      <c r="K4" s="3"/>
      <c r="L4" s="3"/>
      <c r="S4" s="2"/>
    </row>
    <row r="5" spans="1:19" x14ac:dyDescent="0.25">
      <c r="A5" s="7" t="s">
        <v>1</v>
      </c>
      <c r="B5" s="15">
        <v>0</v>
      </c>
      <c r="C5" s="2"/>
      <c r="D5" s="47" t="s">
        <v>4</v>
      </c>
      <c r="E5" s="47"/>
      <c r="F5" s="47" t="s">
        <v>5</v>
      </c>
      <c r="G5" s="47"/>
      <c r="H5" s="47" t="s">
        <v>6</v>
      </c>
      <c r="I5" s="47"/>
      <c r="J5" s="47" t="s">
        <v>7</v>
      </c>
      <c r="K5" s="47" t="s">
        <v>8</v>
      </c>
      <c r="L5" s="47" t="s">
        <v>9</v>
      </c>
      <c r="M5" s="47"/>
      <c r="N5" s="44" t="s">
        <v>3</v>
      </c>
      <c r="S5" s="2"/>
    </row>
    <row r="6" spans="1:19" x14ac:dyDescent="0.25">
      <c r="B6" s="2"/>
      <c r="C6" s="2"/>
      <c r="D6" s="47"/>
      <c r="E6" s="47"/>
      <c r="F6" s="47"/>
      <c r="G6" s="47"/>
      <c r="H6" s="47"/>
      <c r="I6" s="47"/>
      <c r="J6" s="47"/>
      <c r="K6" s="47"/>
      <c r="L6" s="48" t="s">
        <v>17</v>
      </c>
      <c r="M6" s="48" t="s">
        <v>18</v>
      </c>
      <c r="N6" s="45"/>
    </row>
    <row r="7" spans="1:19" x14ac:dyDescent="0.25">
      <c r="A7" s="49" t="s">
        <v>2</v>
      </c>
      <c r="B7" s="50" t="s">
        <v>10</v>
      </c>
      <c r="C7" s="47" t="s">
        <v>11</v>
      </c>
      <c r="D7" s="47" t="s">
        <v>12</v>
      </c>
      <c r="E7" s="47" t="s">
        <v>13</v>
      </c>
      <c r="F7" s="47" t="s">
        <v>12</v>
      </c>
      <c r="G7" s="47" t="s">
        <v>14</v>
      </c>
      <c r="H7" s="47" t="s">
        <v>15</v>
      </c>
      <c r="I7" s="47" t="s">
        <v>16</v>
      </c>
      <c r="J7" s="47"/>
      <c r="K7" s="47"/>
      <c r="L7" s="48"/>
      <c r="M7" s="48"/>
      <c r="N7" s="45"/>
    </row>
    <row r="8" spans="1:19" ht="42" customHeight="1" x14ac:dyDescent="0.25">
      <c r="A8" s="49"/>
      <c r="B8" s="50"/>
      <c r="C8" s="47"/>
      <c r="D8" s="47"/>
      <c r="E8" s="47"/>
      <c r="F8" s="47"/>
      <c r="G8" s="47"/>
      <c r="H8" s="47"/>
      <c r="I8" s="47"/>
      <c r="J8" s="47"/>
      <c r="K8" s="47"/>
      <c r="L8" s="48"/>
      <c r="M8" s="48"/>
      <c r="N8" s="46"/>
    </row>
    <row r="9" spans="1:19" x14ac:dyDescent="0.25">
      <c r="A9" s="7" t="s">
        <v>42</v>
      </c>
      <c r="B9" s="11"/>
      <c r="C9" s="11"/>
      <c r="D9" s="11"/>
      <c r="E9" s="12"/>
      <c r="F9" s="13"/>
      <c r="G9" s="12"/>
      <c r="H9" s="13"/>
      <c r="I9" s="13"/>
      <c r="J9" s="11"/>
      <c r="K9" s="16"/>
      <c r="L9" s="13"/>
      <c r="M9" s="13"/>
      <c r="N9" s="13"/>
    </row>
    <row r="10" spans="1:19" x14ac:dyDescent="0.25">
      <c r="A10" s="8" t="s">
        <v>30</v>
      </c>
      <c r="B10" s="11"/>
      <c r="C10" s="11"/>
      <c r="D10" s="11"/>
      <c r="E10" s="27"/>
      <c r="F10" s="27">
        <f>SUM(F11:F12)</f>
        <v>0</v>
      </c>
      <c r="G10" s="27">
        <f>SUM(G11:G12)</f>
        <v>0</v>
      </c>
      <c r="H10" s="38">
        <f>ROUND(SUM(H11:H12),0)</f>
        <v>0</v>
      </c>
      <c r="I10" s="27">
        <f t="shared" ref="I10:I15" si="0">SUM(H10:H10)</f>
        <v>0</v>
      </c>
      <c r="J10" s="27"/>
      <c r="K10" s="27"/>
      <c r="L10" s="27">
        <f>SUM(L11:L12)</f>
        <v>0</v>
      </c>
      <c r="M10" s="27">
        <f>SUM(M11:M12)</f>
        <v>0</v>
      </c>
      <c r="N10" s="27">
        <f t="shared" ref="N10:N51" si="1">I10+L10+M10</f>
        <v>0</v>
      </c>
    </row>
    <row r="11" spans="1:19" x14ac:dyDescent="0.25">
      <c r="A11" s="21"/>
      <c r="B11" s="14"/>
      <c r="C11" s="14"/>
      <c r="D11" s="14"/>
      <c r="E11" s="28">
        <f>D11*$B$5</f>
        <v>0</v>
      </c>
      <c r="F11" s="29">
        <f>B11*D11</f>
        <v>0</v>
      </c>
      <c r="G11" s="29">
        <f>B11*E11</f>
        <v>0</v>
      </c>
      <c r="H11" s="28"/>
      <c r="I11" s="27">
        <f t="shared" si="0"/>
        <v>0</v>
      </c>
      <c r="J11" s="28"/>
      <c r="K11" s="28"/>
      <c r="L11" s="28"/>
      <c r="M11" s="28"/>
      <c r="N11" s="27">
        <f t="shared" si="1"/>
        <v>0</v>
      </c>
    </row>
    <row r="12" spans="1:19" x14ac:dyDescent="0.25">
      <c r="A12" s="21"/>
      <c r="B12" s="14"/>
      <c r="C12" s="14"/>
      <c r="D12" s="14"/>
      <c r="E12" s="28">
        <f>D12*$B$5</f>
        <v>0</v>
      </c>
      <c r="F12" s="29">
        <f>B12*D12</f>
        <v>0</v>
      </c>
      <c r="G12" s="29">
        <f>B12*E12</f>
        <v>0</v>
      </c>
      <c r="H12" s="28"/>
      <c r="I12" s="27">
        <f t="shared" si="0"/>
        <v>0</v>
      </c>
      <c r="J12" s="28"/>
      <c r="K12" s="28"/>
      <c r="L12" s="28"/>
      <c r="M12" s="28"/>
      <c r="N12" s="27">
        <f t="shared" si="1"/>
        <v>0</v>
      </c>
    </row>
    <row r="13" spans="1:19" x14ac:dyDescent="0.25">
      <c r="A13" s="8" t="s">
        <v>31</v>
      </c>
      <c r="B13" s="11"/>
      <c r="C13" s="11"/>
      <c r="D13" s="11"/>
      <c r="E13" s="27"/>
      <c r="F13" s="27">
        <f>SUM(F14:F15)</f>
        <v>0</v>
      </c>
      <c r="G13" s="27">
        <f>SUM(G14:G15)</f>
        <v>0</v>
      </c>
      <c r="H13" s="38">
        <f>ROUND(SUM(H14:H15),0)</f>
        <v>0</v>
      </c>
      <c r="I13" s="27">
        <f t="shared" si="0"/>
        <v>0</v>
      </c>
      <c r="J13" s="27"/>
      <c r="K13" s="27"/>
      <c r="L13" s="27">
        <f>SUM(L14:L15)</f>
        <v>0</v>
      </c>
      <c r="M13" s="27">
        <f>SUM(M14:M15)</f>
        <v>0</v>
      </c>
      <c r="N13" s="27">
        <f t="shared" si="1"/>
        <v>0</v>
      </c>
    </row>
    <row r="14" spans="1:19" x14ac:dyDescent="0.25">
      <c r="A14" s="21"/>
      <c r="B14" s="14"/>
      <c r="C14" s="14"/>
      <c r="D14" s="14"/>
      <c r="E14" s="28">
        <f>D14*$B$5</f>
        <v>0</v>
      </c>
      <c r="F14" s="29">
        <f>B14*D14</f>
        <v>0</v>
      </c>
      <c r="G14" s="29">
        <f>B14*E14</f>
        <v>0</v>
      </c>
      <c r="H14" s="28"/>
      <c r="I14" s="27">
        <f t="shared" si="0"/>
        <v>0</v>
      </c>
      <c r="J14" s="28"/>
      <c r="K14" s="28"/>
      <c r="L14" s="28"/>
      <c r="M14" s="28"/>
      <c r="N14" s="27">
        <f t="shared" si="1"/>
        <v>0</v>
      </c>
    </row>
    <row r="15" spans="1:19" x14ac:dyDescent="0.25">
      <c r="A15" s="21"/>
      <c r="B15" s="14"/>
      <c r="C15" s="14"/>
      <c r="D15" s="14"/>
      <c r="E15" s="28">
        <f>D15*$B$5</f>
        <v>0</v>
      </c>
      <c r="F15" s="29">
        <f>B15*D15</f>
        <v>0</v>
      </c>
      <c r="G15" s="29">
        <f>B15*E15</f>
        <v>0</v>
      </c>
      <c r="H15" s="28"/>
      <c r="I15" s="27">
        <f t="shared" si="0"/>
        <v>0</v>
      </c>
      <c r="J15" s="28"/>
      <c r="K15" s="28"/>
      <c r="L15" s="28"/>
      <c r="M15" s="28"/>
      <c r="N15" s="27">
        <f t="shared" si="1"/>
        <v>0</v>
      </c>
    </row>
    <row r="16" spans="1:19" x14ac:dyDescent="0.25">
      <c r="A16" s="8" t="s">
        <v>32</v>
      </c>
      <c r="B16" s="11"/>
      <c r="C16" s="11"/>
      <c r="D16" s="11"/>
      <c r="E16" s="27"/>
      <c r="F16" s="27">
        <f>+F10+F13</f>
        <v>0</v>
      </c>
      <c r="G16" s="27">
        <f>+G10+G13</f>
        <v>0</v>
      </c>
      <c r="H16" s="27">
        <f>+H10+H13</f>
        <v>0</v>
      </c>
      <c r="I16" s="27">
        <f>I10+I13</f>
        <v>0</v>
      </c>
      <c r="J16" s="31">
        <v>0.06</v>
      </c>
      <c r="K16" s="27" t="e">
        <f>(I16*100)/I71</f>
        <v>#DIV/0!</v>
      </c>
      <c r="L16" s="27"/>
      <c r="M16" s="27"/>
      <c r="N16" s="27"/>
    </row>
    <row r="17" spans="1:14" ht="24.75" x14ac:dyDescent="0.25">
      <c r="A17" s="8" t="s">
        <v>48</v>
      </c>
      <c r="B17" s="11"/>
      <c r="C17" s="11"/>
      <c r="D17" s="11"/>
      <c r="E17" s="27"/>
      <c r="F17" s="27">
        <f>SUM(F18:F19)</f>
        <v>0</v>
      </c>
      <c r="G17" s="27">
        <f>SUM(G18:G19)</f>
        <v>0</v>
      </c>
      <c r="H17" s="38">
        <f>ROUND(SUM(H18:H19),0)</f>
        <v>0</v>
      </c>
      <c r="I17" s="27">
        <f t="shared" ref="I17:I50" si="2">SUM(H17:H17)</f>
        <v>0</v>
      </c>
      <c r="J17" s="27"/>
      <c r="K17" s="27"/>
      <c r="L17" s="27">
        <f>SUM(L18:L19)</f>
        <v>0</v>
      </c>
      <c r="M17" s="27">
        <f>SUM(M18:M19)</f>
        <v>0</v>
      </c>
      <c r="N17" s="27">
        <f t="shared" si="1"/>
        <v>0</v>
      </c>
    </row>
    <row r="18" spans="1:14" x14ac:dyDescent="0.25">
      <c r="A18" s="21"/>
      <c r="B18" s="14"/>
      <c r="C18" s="14"/>
      <c r="D18" s="14"/>
      <c r="E18" s="28">
        <f>D18*$B$5</f>
        <v>0</v>
      </c>
      <c r="F18" s="29">
        <f>B18*D18</f>
        <v>0</v>
      </c>
      <c r="G18" s="29">
        <f>B18*E18</f>
        <v>0</v>
      </c>
      <c r="H18" s="28"/>
      <c r="I18" s="27">
        <f t="shared" si="2"/>
        <v>0</v>
      </c>
      <c r="J18" s="28"/>
      <c r="K18" s="28"/>
      <c r="L18" s="28"/>
      <c r="M18" s="28"/>
      <c r="N18" s="27">
        <f t="shared" si="1"/>
        <v>0</v>
      </c>
    </row>
    <row r="19" spans="1:14" x14ac:dyDescent="0.25">
      <c r="A19" s="21"/>
      <c r="B19" s="14"/>
      <c r="C19" s="14"/>
      <c r="D19" s="14"/>
      <c r="E19" s="28">
        <f>D19*$B$5</f>
        <v>0</v>
      </c>
      <c r="F19" s="29">
        <f>B19*D19</f>
        <v>0</v>
      </c>
      <c r="G19" s="29">
        <f>B19*E19</f>
        <v>0</v>
      </c>
      <c r="H19" s="28"/>
      <c r="I19" s="27">
        <f t="shared" si="2"/>
        <v>0</v>
      </c>
      <c r="J19" s="28"/>
      <c r="K19" s="28"/>
      <c r="L19" s="28"/>
      <c r="M19" s="28"/>
      <c r="N19" s="27">
        <f t="shared" si="1"/>
        <v>0</v>
      </c>
    </row>
    <row r="20" spans="1:14" x14ac:dyDescent="0.25">
      <c r="A20" s="22" t="s">
        <v>49</v>
      </c>
      <c r="B20" s="11"/>
      <c r="C20" s="11"/>
      <c r="D20" s="11"/>
      <c r="E20" s="27"/>
      <c r="F20" s="27">
        <f>SUM(F21:F22)</f>
        <v>0</v>
      </c>
      <c r="G20" s="27">
        <f>SUM(G21:G22)</f>
        <v>0</v>
      </c>
      <c r="H20" s="38">
        <f>ROUND(SUM(H21:H22),0)</f>
        <v>0</v>
      </c>
      <c r="I20" s="27">
        <f t="shared" ref="I20:I28" si="3">SUM(H20:H20)</f>
        <v>0</v>
      </c>
      <c r="J20" s="27"/>
      <c r="K20" s="27"/>
      <c r="L20" s="27">
        <f>SUM(L21:L22)</f>
        <v>0</v>
      </c>
      <c r="M20" s="27">
        <f>SUM(M21:M22)</f>
        <v>0</v>
      </c>
      <c r="N20" s="27">
        <f t="shared" ref="N20:N28" si="4">I20+L20+M20</f>
        <v>0</v>
      </c>
    </row>
    <row r="21" spans="1:14" x14ac:dyDescent="0.25">
      <c r="A21" s="21"/>
      <c r="B21" s="14"/>
      <c r="C21" s="14"/>
      <c r="D21" s="14"/>
      <c r="E21" s="28">
        <f>D21*$B$5</f>
        <v>0</v>
      </c>
      <c r="F21" s="29">
        <f>B21*D21</f>
        <v>0</v>
      </c>
      <c r="G21" s="29">
        <f>B21*E21</f>
        <v>0</v>
      </c>
      <c r="H21" s="28"/>
      <c r="I21" s="27">
        <f t="shared" si="3"/>
        <v>0</v>
      </c>
      <c r="J21" s="28"/>
      <c r="K21" s="28"/>
      <c r="L21" s="28"/>
      <c r="M21" s="28"/>
      <c r="N21" s="27">
        <f t="shared" si="4"/>
        <v>0</v>
      </c>
    </row>
    <row r="22" spans="1:14" x14ac:dyDescent="0.25">
      <c r="A22" s="21"/>
      <c r="B22" s="14"/>
      <c r="C22" s="14"/>
      <c r="D22" s="14"/>
      <c r="E22" s="28">
        <f>D22*$B$5</f>
        <v>0</v>
      </c>
      <c r="F22" s="29">
        <f>B22*D22</f>
        <v>0</v>
      </c>
      <c r="G22" s="29">
        <f>B22*E22</f>
        <v>0</v>
      </c>
      <c r="H22" s="28"/>
      <c r="I22" s="27">
        <f t="shared" si="3"/>
        <v>0</v>
      </c>
      <c r="J22" s="28"/>
      <c r="K22" s="28"/>
      <c r="L22" s="28"/>
      <c r="M22" s="28"/>
      <c r="N22" s="27">
        <f t="shared" si="4"/>
        <v>0</v>
      </c>
    </row>
    <row r="23" spans="1:14" x14ac:dyDescent="0.25">
      <c r="A23" s="22" t="s">
        <v>50</v>
      </c>
      <c r="B23" s="11"/>
      <c r="C23" s="11"/>
      <c r="D23" s="11"/>
      <c r="E23" s="27"/>
      <c r="F23" s="27">
        <f>SUM(F24:F25)</f>
        <v>0</v>
      </c>
      <c r="G23" s="27">
        <f>SUM(G24:G25)</f>
        <v>0</v>
      </c>
      <c r="H23" s="38">
        <f>ROUND(SUM(H24:H25),0)</f>
        <v>0</v>
      </c>
      <c r="I23" s="27">
        <f t="shared" si="3"/>
        <v>0</v>
      </c>
      <c r="J23" s="27"/>
      <c r="K23" s="27"/>
      <c r="L23" s="27">
        <f>SUM(L24:L25)</f>
        <v>0</v>
      </c>
      <c r="M23" s="27">
        <f>SUM(M24:M25)</f>
        <v>0</v>
      </c>
      <c r="N23" s="27">
        <f t="shared" si="4"/>
        <v>0</v>
      </c>
    </row>
    <row r="24" spans="1:14" x14ac:dyDescent="0.25">
      <c r="A24" s="21"/>
      <c r="B24" s="14"/>
      <c r="C24" s="14"/>
      <c r="D24" s="14"/>
      <c r="E24" s="28">
        <f>D24*$B$5</f>
        <v>0</v>
      </c>
      <c r="F24" s="29">
        <f>B24*D24</f>
        <v>0</v>
      </c>
      <c r="G24" s="29">
        <f>B24*E24</f>
        <v>0</v>
      </c>
      <c r="H24" s="28"/>
      <c r="I24" s="27">
        <f t="shared" si="3"/>
        <v>0</v>
      </c>
      <c r="J24" s="28"/>
      <c r="K24" s="28"/>
      <c r="L24" s="28"/>
      <c r="M24" s="28"/>
      <c r="N24" s="27">
        <f t="shared" si="4"/>
        <v>0</v>
      </c>
    </row>
    <row r="25" spans="1:14" x14ac:dyDescent="0.25">
      <c r="A25" s="21"/>
      <c r="B25" s="14"/>
      <c r="C25" s="14"/>
      <c r="D25" s="14"/>
      <c r="E25" s="28">
        <f>D25*$B$5</f>
        <v>0</v>
      </c>
      <c r="F25" s="29">
        <f>B25*D25</f>
        <v>0</v>
      </c>
      <c r="G25" s="29">
        <f>B25*E25</f>
        <v>0</v>
      </c>
      <c r="H25" s="28"/>
      <c r="I25" s="27">
        <f t="shared" si="3"/>
        <v>0</v>
      </c>
      <c r="J25" s="28"/>
      <c r="K25" s="28"/>
      <c r="L25" s="28"/>
      <c r="M25" s="28"/>
      <c r="N25" s="27">
        <f t="shared" si="4"/>
        <v>0</v>
      </c>
    </row>
    <row r="26" spans="1:14" x14ac:dyDescent="0.25">
      <c r="A26" s="22" t="s">
        <v>51</v>
      </c>
      <c r="B26" s="11"/>
      <c r="C26" s="11"/>
      <c r="D26" s="11"/>
      <c r="E26" s="27"/>
      <c r="F26" s="27">
        <f>SUM(F27:F28)</f>
        <v>0</v>
      </c>
      <c r="G26" s="27">
        <f>SUM(G27:G28)</f>
        <v>0</v>
      </c>
      <c r="H26" s="38">
        <f>ROUND(SUM(H27:H28),0)</f>
        <v>0</v>
      </c>
      <c r="I26" s="27">
        <f t="shared" si="3"/>
        <v>0</v>
      </c>
      <c r="J26" s="31">
        <v>0.15</v>
      </c>
      <c r="K26" s="27" t="e">
        <f>(I26*100)/I71</f>
        <v>#DIV/0!</v>
      </c>
      <c r="L26" s="27">
        <f>SUM(L27:L28)</f>
        <v>0</v>
      </c>
      <c r="M26" s="27">
        <f>SUM(M27:M28)</f>
        <v>0</v>
      </c>
      <c r="N26" s="27">
        <f t="shared" si="4"/>
        <v>0</v>
      </c>
    </row>
    <row r="27" spans="1:14" x14ac:dyDescent="0.25">
      <c r="A27" s="21"/>
      <c r="B27" s="14"/>
      <c r="C27" s="14"/>
      <c r="D27" s="14"/>
      <c r="E27" s="28">
        <f>D27*$B$5</f>
        <v>0</v>
      </c>
      <c r="F27" s="29">
        <f>B27*D27</f>
        <v>0</v>
      </c>
      <c r="G27" s="29">
        <f>B27*E27</f>
        <v>0</v>
      </c>
      <c r="H27" s="28"/>
      <c r="I27" s="27">
        <f t="shared" si="3"/>
        <v>0</v>
      </c>
      <c r="J27" s="28"/>
      <c r="K27" s="28"/>
      <c r="L27" s="28"/>
      <c r="M27" s="28"/>
      <c r="N27" s="27">
        <f t="shared" si="4"/>
        <v>0</v>
      </c>
    </row>
    <row r="28" spans="1:14" x14ac:dyDescent="0.25">
      <c r="A28" s="21"/>
      <c r="B28" s="14"/>
      <c r="C28" s="14"/>
      <c r="D28" s="14"/>
      <c r="E28" s="28">
        <f>D28*$B$5</f>
        <v>0</v>
      </c>
      <c r="F28" s="29">
        <f>B28*D28</f>
        <v>0</v>
      </c>
      <c r="G28" s="29">
        <f>B28*E28</f>
        <v>0</v>
      </c>
      <c r="H28" s="28"/>
      <c r="I28" s="27">
        <f t="shared" si="3"/>
        <v>0</v>
      </c>
      <c r="J28" s="28"/>
      <c r="K28" s="28"/>
      <c r="L28" s="28"/>
      <c r="M28" s="28"/>
      <c r="N28" s="27">
        <f t="shared" si="4"/>
        <v>0</v>
      </c>
    </row>
    <row r="29" spans="1:14" x14ac:dyDescent="0.25">
      <c r="A29" s="22" t="s">
        <v>52</v>
      </c>
      <c r="B29" s="11"/>
      <c r="C29" s="11"/>
      <c r="D29" s="11"/>
      <c r="E29" s="27"/>
      <c r="F29" s="27">
        <f>SUM(F30:F31)</f>
        <v>0</v>
      </c>
      <c r="G29" s="27">
        <f>SUM(G30:G31)</f>
        <v>0</v>
      </c>
      <c r="H29" s="38">
        <f>ROUND(SUM(H30:H31),0)</f>
        <v>0</v>
      </c>
      <c r="I29" s="27">
        <f t="shared" si="2"/>
        <v>0</v>
      </c>
      <c r="J29" s="31">
        <v>0.3</v>
      </c>
      <c r="K29" s="27" t="e">
        <f>(I29*100)/I71</f>
        <v>#DIV/0!</v>
      </c>
      <c r="L29" s="27">
        <f>SUM(L30:L31)</f>
        <v>0</v>
      </c>
      <c r="M29" s="27">
        <f>SUM(M30:M31)</f>
        <v>0</v>
      </c>
      <c r="N29" s="27">
        <f t="shared" si="1"/>
        <v>0</v>
      </c>
    </row>
    <row r="30" spans="1:14" x14ac:dyDescent="0.25">
      <c r="A30" s="21"/>
      <c r="B30" s="14"/>
      <c r="C30" s="14"/>
      <c r="D30" s="14"/>
      <c r="E30" s="28">
        <f>D30*$B$5</f>
        <v>0</v>
      </c>
      <c r="F30" s="29">
        <f>B30*D30</f>
        <v>0</v>
      </c>
      <c r="G30" s="29">
        <f>B30*E30</f>
        <v>0</v>
      </c>
      <c r="H30" s="28"/>
      <c r="I30" s="27">
        <f t="shared" si="2"/>
        <v>0</v>
      </c>
      <c r="J30" s="28"/>
      <c r="K30" s="28"/>
      <c r="L30" s="28"/>
      <c r="M30" s="28"/>
      <c r="N30" s="27">
        <f t="shared" si="1"/>
        <v>0</v>
      </c>
    </row>
    <row r="31" spans="1:14" x14ac:dyDescent="0.25">
      <c r="A31" s="21"/>
      <c r="B31" s="14"/>
      <c r="C31" s="14"/>
      <c r="D31" s="14"/>
      <c r="E31" s="28">
        <f>D31*$B$5</f>
        <v>0</v>
      </c>
      <c r="F31" s="29">
        <f>B31*D31</f>
        <v>0</v>
      </c>
      <c r="G31" s="29">
        <f>B31*E31</f>
        <v>0</v>
      </c>
      <c r="H31" s="28"/>
      <c r="I31" s="27">
        <f t="shared" si="2"/>
        <v>0</v>
      </c>
      <c r="J31" s="28"/>
      <c r="K31" s="28"/>
      <c r="L31" s="28"/>
      <c r="M31" s="28"/>
      <c r="N31" s="27">
        <f t="shared" si="1"/>
        <v>0</v>
      </c>
    </row>
    <row r="32" spans="1:14" x14ac:dyDescent="0.25">
      <c r="A32" s="8" t="s">
        <v>53</v>
      </c>
      <c r="B32" s="11"/>
      <c r="C32" s="11"/>
      <c r="D32" s="11"/>
      <c r="E32" s="27"/>
      <c r="F32" s="27">
        <f>F33+F36+F39</f>
        <v>0</v>
      </c>
      <c r="G32" s="27">
        <f>G33+G36+G39</f>
        <v>0</v>
      </c>
      <c r="H32" s="27">
        <f>H33+H36+H39</f>
        <v>0</v>
      </c>
      <c r="I32" s="27">
        <f t="shared" si="2"/>
        <v>0</v>
      </c>
      <c r="J32" s="31">
        <v>0.6</v>
      </c>
      <c r="K32" s="27" t="e">
        <f>(I32*100)/I71</f>
        <v>#DIV/0!</v>
      </c>
      <c r="L32" s="27">
        <f>L33+L36+L39</f>
        <v>0</v>
      </c>
      <c r="M32" s="27">
        <f>M33+M36+M39</f>
        <v>0</v>
      </c>
      <c r="N32" s="27">
        <f t="shared" si="1"/>
        <v>0</v>
      </c>
    </row>
    <row r="33" spans="1:14" x14ac:dyDescent="0.25">
      <c r="A33" s="8" t="s">
        <v>54</v>
      </c>
      <c r="B33" s="11"/>
      <c r="C33" s="11"/>
      <c r="D33" s="11"/>
      <c r="E33" s="27"/>
      <c r="F33" s="27">
        <f>SUM(F34:F35)</f>
        <v>0</v>
      </c>
      <c r="G33" s="27">
        <f>SUM(G34:G35)</f>
        <v>0</v>
      </c>
      <c r="H33" s="38">
        <f>ROUND(SUM(H34:H35),0)</f>
        <v>0</v>
      </c>
      <c r="I33" s="27">
        <f t="shared" si="2"/>
        <v>0</v>
      </c>
      <c r="J33" s="27"/>
      <c r="K33" s="27"/>
      <c r="L33" s="27">
        <f>SUM(L34:L35)</f>
        <v>0</v>
      </c>
      <c r="M33" s="27">
        <f>SUM(M34:M35)</f>
        <v>0</v>
      </c>
      <c r="N33" s="27">
        <f t="shared" si="1"/>
        <v>0</v>
      </c>
    </row>
    <row r="34" spans="1:14" x14ac:dyDescent="0.25">
      <c r="A34" s="21"/>
      <c r="B34" s="14"/>
      <c r="C34" s="14"/>
      <c r="D34" s="14"/>
      <c r="E34" s="28">
        <f>D34*$B$5</f>
        <v>0</v>
      </c>
      <c r="F34" s="29">
        <f>B34*D34</f>
        <v>0</v>
      </c>
      <c r="G34" s="29">
        <f>B34*E34</f>
        <v>0</v>
      </c>
      <c r="H34" s="28"/>
      <c r="I34" s="27">
        <f t="shared" si="2"/>
        <v>0</v>
      </c>
      <c r="J34" s="28"/>
      <c r="K34" s="28"/>
      <c r="L34" s="28"/>
      <c r="M34" s="28"/>
      <c r="N34" s="27">
        <f t="shared" si="1"/>
        <v>0</v>
      </c>
    </row>
    <row r="35" spans="1:14" x14ac:dyDescent="0.25">
      <c r="A35" s="21"/>
      <c r="B35" s="14"/>
      <c r="C35" s="14"/>
      <c r="D35" s="14"/>
      <c r="E35" s="28">
        <f>D35*$B$5</f>
        <v>0</v>
      </c>
      <c r="F35" s="29">
        <f>B35*D35</f>
        <v>0</v>
      </c>
      <c r="G35" s="29">
        <f>B35*E35</f>
        <v>0</v>
      </c>
      <c r="H35" s="28"/>
      <c r="I35" s="27">
        <f t="shared" si="2"/>
        <v>0</v>
      </c>
      <c r="J35" s="28"/>
      <c r="K35" s="28"/>
      <c r="L35" s="28"/>
      <c r="M35" s="28"/>
      <c r="N35" s="27">
        <f t="shared" si="1"/>
        <v>0</v>
      </c>
    </row>
    <row r="36" spans="1:14" x14ac:dyDescent="0.25">
      <c r="A36" s="8" t="s">
        <v>55</v>
      </c>
      <c r="B36" s="11"/>
      <c r="C36" s="11"/>
      <c r="D36" s="11"/>
      <c r="E36" s="27"/>
      <c r="F36" s="27">
        <f>SUM(F37:F38)</f>
        <v>0</v>
      </c>
      <c r="G36" s="27">
        <f>SUM(G37:G38)</f>
        <v>0</v>
      </c>
      <c r="H36" s="38">
        <f>ROUND(SUM(H37:H38),0)</f>
        <v>0</v>
      </c>
      <c r="I36" s="27">
        <f t="shared" si="2"/>
        <v>0</v>
      </c>
      <c r="J36" s="27"/>
      <c r="K36" s="27"/>
      <c r="L36" s="27">
        <f>SUM(L37:L38)</f>
        <v>0</v>
      </c>
      <c r="M36" s="27">
        <f>SUM(M37:M38)</f>
        <v>0</v>
      </c>
      <c r="N36" s="27">
        <f t="shared" si="1"/>
        <v>0</v>
      </c>
    </row>
    <row r="37" spans="1:14" x14ac:dyDescent="0.25">
      <c r="A37" s="21"/>
      <c r="B37" s="14"/>
      <c r="C37" s="14"/>
      <c r="D37" s="14"/>
      <c r="E37" s="28">
        <f>D37*$B$5</f>
        <v>0</v>
      </c>
      <c r="F37" s="29">
        <f>B37*D37</f>
        <v>0</v>
      </c>
      <c r="G37" s="29">
        <f>B37*E37</f>
        <v>0</v>
      </c>
      <c r="H37" s="28"/>
      <c r="I37" s="27">
        <f t="shared" si="2"/>
        <v>0</v>
      </c>
      <c r="J37" s="28"/>
      <c r="K37" s="28"/>
      <c r="L37" s="28"/>
      <c r="M37" s="28"/>
      <c r="N37" s="27">
        <f t="shared" si="1"/>
        <v>0</v>
      </c>
    </row>
    <row r="38" spans="1:14" x14ac:dyDescent="0.25">
      <c r="A38" s="21"/>
      <c r="B38" s="14"/>
      <c r="C38" s="14"/>
      <c r="D38" s="14"/>
      <c r="E38" s="28">
        <f>D38*$B$5</f>
        <v>0</v>
      </c>
      <c r="F38" s="29">
        <f>B38*D38</f>
        <v>0</v>
      </c>
      <c r="G38" s="29">
        <f>B38*E38</f>
        <v>0</v>
      </c>
      <c r="H38" s="28"/>
      <c r="I38" s="27">
        <f t="shared" si="2"/>
        <v>0</v>
      </c>
      <c r="J38" s="28"/>
      <c r="K38" s="28"/>
      <c r="L38" s="28"/>
      <c r="M38" s="28"/>
      <c r="N38" s="27">
        <f t="shared" si="1"/>
        <v>0</v>
      </c>
    </row>
    <row r="39" spans="1:14" x14ac:dyDescent="0.25">
      <c r="A39" s="22" t="s">
        <v>56</v>
      </c>
      <c r="B39" s="11"/>
      <c r="C39" s="11"/>
      <c r="D39" s="11"/>
      <c r="E39" s="27"/>
      <c r="F39" s="27">
        <f>SUM(F40:F41)</f>
        <v>0</v>
      </c>
      <c r="G39" s="27">
        <f>SUM(G40:G41)</f>
        <v>0</v>
      </c>
      <c r="H39" s="38">
        <f>ROUND(SUM(H40:H41),0)</f>
        <v>0</v>
      </c>
      <c r="I39" s="27">
        <f t="shared" si="2"/>
        <v>0</v>
      </c>
      <c r="J39" s="31">
        <v>0.05</v>
      </c>
      <c r="K39" s="27" t="e">
        <f>(I39*100)/I71</f>
        <v>#DIV/0!</v>
      </c>
      <c r="L39" s="27">
        <f>SUM(L40:L41)</f>
        <v>0</v>
      </c>
      <c r="M39" s="27">
        <f>SUM(M40:M41)</f>
        <v>0</v>
      </c>
      <c r="N39" s="27">
        <f t="shared" si="1"/>
        <v>0</v>
      </c>
    </row>
    <row r="40" spans="1:14" x14ac:dyDescent="0.25">
      <c r="A40" s="21"/>
      <c r="B40" s="14"/>
      <c r="C40" s="14"/>
      <c r="D40" s="14"/>
      <c r="E40" s="28">
        <f>D40*$B$5</f>
        <v>0</v>
      </c>
      <c r="F40" s="29">
        <f>B40*D40</f>
        <v>0</v>
      </c>
      <c r="G40" s="29">
        <f>B40*E40</f>
        <v>0</v>
      </c>
      <c r="H40" s="28"/>
      <c r="I40" s="27">
        <f t="shared" si="2"/>
        <v>0</v>
      </c>
      <c r="J40" s="28"/>
      <c r="K40" s="28"/>
      <c r="L40" s="28"/>
      <c r="M40" s="28"/>
      <c r="N40" s="27">
        <f t="shared" si="1"/>
        <v>0</v>
      </c>
    </row>
    <row r="41" spans="1:14" x14ac:dyDescent="0.25">
      <c r="A41" s="21"/>
      <c r="B41" s="14"/>
      <c r="C41" s="14"/>
      <c r="D41" s="14"/>
      <c r="E41" s="28">
        <f>D41*$B$5</f>
        <v>0</v>
      </c>
      <c r="F41" s="29">
        <f>B41*D41</f>
        <v>0</v>
      </c>
      <c r="G41" s="29">
        <f>B41*E41</f>
        <v>0</v>
      </c>
      <c r="H41" s="28"/>
      <c r="I41" s="27">
        <f t="shared" si="2"/>
        <v>0</v>
      </c>
      <c r="J41" s="28"/>
      <c r="K41" s="28"/>
      <c r="L41" s="28"/>
      <c r="M41" s="28"/>
      <c r="N41" s="27">
        <f t="shared" si="1"/>
        <v>0</v>
      </c>
    </row>
    <row r="42" spans="1:14" x14ac:dyDescent="0.25">
      <c r="A42" s="22" t="s">
        <v>46</v>
      </c>
      <c r="B42" s="11"/>
      <c r="C42" s="11"/>
      <c r="D42" s="11"/>
      <c r="E42" s="27"/>
      <c r="F42" s="27">
        <f>SUM(F43:F44)</f>
        <v>0</v>
      </c>
      <c r="G42" s="27">
        <f>SUM(G43:G44)</f>
        <v>0</v>
      </c>
      <c r="H42" s="38">
        <f>ROUND(SUM(H43:H44),0)</f>
        <v>0</v>
      </c>
      <c r="I42" s="27">
        <f t="shared" ref="I42:I44" si="5">SUM(H42:H42)</f>
        <v>0</v>
      </c>
      <c r="J42" s="27"/>
      <c r="K42" s="27"/>
      <c r="L42" s="27">
        <f>SUM(L43:L44)</f>
        <v>0</v>
      </c>
      <c r="M42" s="27">
        <f>SUM(M43:M44)</f>
        <v>0</v>
      </c>
      <c r="N42" s="27">
        <f t="shared" ref="N42:N44" si="6">I42+L42+M42</f>
        <v>0</v>
      </c>
    </row>
    <row r="43" spans="1:14" x14ac:dyDescent="0.25">
      <c r="A43" s="21"/>
      <c r="B43" s="14"/>
      <c r="C43" s="14"/>
      <c r="D43" s="14"/>
      <c r="E43" s="28">
        <f>D43*$B$5</f>
        <v>0</v>
      </c>
      <c r="F43" s="29">
        <f>B43*D43</f>
        <v>0</v>
      </c>
      <c r="G43" s="29">
        <f>B43*E43</f>
        <v>0</v>
      </c>
      <c r="H43" s="28"/>
      <c r="I43" s="27">
        <f t="shared" si="5"/>
        <v>0</v>
      </c>
      <c r="J43" s="28"/>
      <c r="K43" s="28"/>
      <c r="L43" s="28"/>
      <c r="M43" s="28"/>
      <c r="N43" s="27">
        <f t="shared" si="6"/>
        <v>0</v>
      </c>
    </row>
    <row r="44" spans="1:14" x14ac:dyDescent="0.25">
      <c r="A44" s="21"/>
      <c r="B44" s="14"/>
      <c r="C44" s="14"/>
      <c r="D44" s="14"/>
      <c r="E44" s="28">
        <f>D44*$B$5</f>
        <v>0</v>
      </c>
      <c r="F44" s="29">
        <f>B44*D44</f>
        <v>0</v>
      </c>
      <c r="G44" s="29">
        <f>B44*E44</f>
        <v>0</v>
      </c>
      <c r="H44" s="28"/>
      <c r="I44" s="27">
        <f t="shared" si="5"/>
        <v>0</v>
      </c>
      <c r="J44" s="28"/>
      <c r="K44" s="28"/>
      <c r="L44" s="28"/>
      <c r="M44" s="28"/>
      <c r="N44" s="27">
        <f t="shared" si="6"/>
        <v>0</v>
      </c>
    </row>
    <row r="45" spans="1:14" ht="36.75" x14ac:dyDescent="0.25">
      <c r="A45" s="8" t="s">
        <v>47</v>
      </c>
      <c r="B45" s="11"/>
      <c r="C45" s="11"/>
      <c r="D45" s="11"/>
      <c r="E45" s="27"/>
      <c r="F45" s="27">
        <f>SUM(F46:F47)</f>
        <v>0</v>
      </c>
      <c r="G45" s="27">
        <f>SUM(G46:G47)</f>
        <v>0</v>
      </c>
      <c r="H45" s="38">
        <f>ROUND(SUM(H46:H47),0)</f>
        <v>0</v>
      </c>
      <c r="I45" s="27">
        <f t="shared" si="2"/>
        <v>0</v>
      </c>
      <c r="J45" s="31"/>
      <c r="K45" s="27"/>
      <c r="L45" s="27">
        <f>SUM(L46:L47)</f>
        <v>0</v>
      </c>
      <c r="M45" s="27">
        <f>SUM(M46:M47)</f>
        <v>0</v>
      </c>
      <c r="N45" s="27">
        <f t="shared" si="1"/>
        <v>0</v>
      </c>
    </row>
    <row r="46" spans="1:14" x14ac:dyDescent="0.25">
      <c r="A46" s="19"/>
      <c r="B46" s="14"/>
      <c r="C46" s="14"/>
      <c r="D46" s="14"/>
      <c r="E46" s="28">
        <f>D46*$B$5</f>
        <v>0</v>
      </c>
      <c r="F46" s="29">
        <f>B46*D46</f>
        <v>0</v>
      </c>
      <c r="G46" s="29">
        <f>B46*E46</f>
        <v>0</v>
      </c>
      <c r="H46" s="28"/>
      <c r="I46" s="27">
        <f t="shared" si="2"/>
        <v>0</v>
      </c>
      <c r="J46" s="28"/>
      <c r="K46" s="28"/>
      <c r="L46" s="28"/>
      <c r="M46" s="28"/>
      <c r="N46" s="27">
        <f t="shared" si="1"/>
        <v>0</v>
      </c>
    </row>
    <row r="47" spans="1:14" x14ac:dyDescent="0.25">
      <c r="A47" s="19"/>
      <c r="B47" s="14"/>
      <c r="C47" s="14"/>
      <c r="D47" s="14"/>
      <c r="E47" s="28">
        <f>D47*$B$5</f>
        <v>0</v>
      </c>
      <c r="F47" s="29">
        <f>B47*D47</f>
        <v>0</v>
      </c>
      <c r="G47" s="29">
        <f>B47*E47</f>
        <v>0</v>
      </c>
      <c r="H47" s="28"/>
      <c r="I47" s="27">
        <f t="shared" si="2"/>
        <v>0</v>
      </c>
      <c r="J47" s="28"/>
      <c r="K47" s="28"/>
      <c r="L47" s="28"/>
      <c r="M47" s="28"/>
      <c r="N47" s="27">
        <f t="shared" si="1"/>
        <v>0</v>
      </c>
    </row>
    <row r="48" spans="1:14" x14ac:dyDescent="0.25">
      <c r="A48" s="8" t="s">
        <v>45</v>
      </c>
      <c r="B48" s="11"/>
      <c r="C48" s="11"/>
      <c r="D48" s="11"/>
      <c r="E48" s="27"/>
      <c r="F48" s="27">
        <f>SUM(F49:F50)</f>
        <v>0</v>
      </c>
      <c r="G48" s="27">
        <f>SUM(G49:G50)</f>
        <v>0</v>
      </c>
      <c r="H48" s="38">
        <f>ROUND(SUM(H49:H50),0)</f>
        <v>0</v>
      </c>
      <c r="I48" s="27">
        <f t="shared" si="2"/>
        <v>0</v>
      </c>
      <c r="J48" s="27"/>
      <c r="K48" s="27"/>
      <c r="L48" s="27">
        <f>SUM(L49:L50)</f>
        <v>0</v>
      </c>
      <c r="M48" s="27">
        <f>SUM(M49:M50)</f>
        <v>0</v>
      </c>
      <c r="N48" s="27">
        <f t="shared" si="1"/>
        <v>0</v>
      </c>
    </row>
    <row r="49" spans="1:14" x14ac:dyDescent="0.25">
      <c r="A49" s="19"/>
      <c r="B49" s="14"/>
      <c r="C49" s="14"/>
      <c r="D49" s="14"/>
      <c r="E49" s="28">
        <f>D49*$B$5</f>
        <v>0</v>
      </c>
      <c r="F49" s="29">
        <f>B49*D49</f>
        <v>0</v>
      </c>
      <c r="G49" s="29">
        <f>B49*E49</f>
        <v>0</v>
      </c>
      <c r="H49" s="28"/>
      <c r="I49" s="27">
        <f t="shared" si="2"/>
        <v>0</v>
      </c>
      <c r="J49" s="28"/>
      <c r="K49" s="28"/>
      <c r="L49" s="28"/>
      <c r="M49" s="28"/>
      <c r="N49" s="27">
        <f t="shared" si="1"/>
        <v>0</v>
      </c>
    </row>
    <row r="50" spans="1:14" x14ac:dyDescent="0.25">
      <c r="A50" s="19"/>
      <c r="B50" s="14"/>
      <c r="C50" s="14"/>
      <c r="D50" s="14"/>
      <c r="E50" s="28">
        <f>D50*$B$5</f>
        <v>0</v>
      </c>
      <c r="F50" s="29">
        <f>B50*D50</f>
        <v>0</v>
      </c>
      <c r="G50" s="29">
        <f>B50*E50</f>
        <v>0</v>
      </c>
      <c r="H50" s="28"/>
      <c r="I50" s="27">
        <f t="shared" si="2"/>
        <v>0</v>
      </c>
      <c r="J50" s="28"/>
      <c r="K50" s="28"/>
      <c r="L50" s="28"/>
      <c r="M50" s="28"/>
      <c r="N50" s="27">
        <f t="shared" si="1"/>
        <v>0</v>
      </c>
    </row>
    <row r="51" spans="1:14" ht="36.75" x14ac:dyDescent="0.25">
      <c r="A51" s="8" t="s">
        <v>38</v>
      </c>
      <c r="B51" s="11"/>
      <c r="C51" s="11"/>
      <c r="D51" s="11"/>
      <c r="E51" s="27"/>
      <c r="F51" s="27">
        <f>SUM(F52:F53)</f>
        <v>0</v>
      </c>
      <c r="G51" s="27">
        <f>SUM(G52:G53)</f>
        <v>0</v>
      </c>
      <c r="H51" s="38">
        <f>ROUND(SUM(H52:H53),0)</f>
        <v>0</v>
      </c>
      <c r="I51" s="27">
        <f>SUM(I52:I53)</f>
        <v>0</v>
      </c>
      <c r="J51" s="31">
        <v>0.2</v>
      </c>
      <c r="K51" s="27" t="e">
        <f>(I51*100)/I71</f>
        <v>#DIV/0!</v>
      </c>
      <c r="L51" s="27">
        <f>SUM(L52:L53)</f>
        <v>0</v>
      </c>
      <c r="M51" s="27">
        <f>SUM(M52:M53)</f>
        <v>0</v>
      </c>
      <c r="N51" s="27">
        <f t="shared" si="1"/>
        <v>0</v>
      </c>
    </row>
    <row r="52" spans="1:14" x14ac:dyDescent="0.25">
      <c r="A52" s="19"/>
      <c r="B52" s="14"/>
      <c r="C52" s="14"/>
      <c r="D52" s="14"/>
      <c r="E52" s="28"/>
      <c r="F52" s="29"/>
      <c r="G52" s="29"/>
      <c r="H52" s="28"/>
      <c r="I52" s="27"/>
      <c r="J52" s="28"/>
      <c r="K52" s="28"/>
      <c r="L52" s="28"/>
      <c r="M52" s="28"/>
      <c r="N52" s="27"/>
    </row>
    <row r="53" spans="1:14" x14ac:dyDescent="0.25">
      <c r="A53" s="19"/>
      <c r="B53" s="14"/>
      <c r="C53" s="14"/>
      <c r="D53" s="14"/>
      <c r="E53" s="28"/>
      <c r="F53" s="29"/>
      <c r="G53" s="29"/>
      <c r="H53" s="28"/>
      <c r="I53" s="27"/>
      <c r="J53" s="28"/>
      <c r="K53" s="28"/>
      <c r="L53" s="28"/>
      <c r="M53" s="28"/>
      <c r="N53" s="27"/>
    </row>
    <row r="54" spans="1:14" ht="48.75" x14ac:dyDescent="0.25">
      <c r="A54" s="8" t="s">
        <v>44</v>
      </c>
      <c r="B54" s="11"/>
      <c r="C54" s="11"/>
      <c r="D54" s="11"/>
      <c r="E54" s="27"/>
      <c r="F54" s="27">
        <f>SUM(F55:F56)</f>
        <v>0</v>
      </c>
      <c r="G54" s="27">
        <f>SUM(G55:G56)</f>
        <v>0</v>
      </c>
      <c r="H54" s="38">
        <f>ROUND(SUM(H55:H56),0)</f>
        <v>0</v>
      </c>
      <c r="I54" s="27">
        <f>SUM(I55:I56)</f>
        <v>0</v>
      </c>
      <c r="J54" s="31">
        <v>0.3</v>
      </c>
      <c r="K54" s="27" t="e">
        <f>(I54*100)/I71</f>
        <v>#DIV/0!</v>
      </c>
      <c r="L54" s="27">
        <f>SUM(L55:L56)</f>
        <v>0</v>
      </c>
      <c r="M54" s="27">
        <f>SUM(M55:M56)</f>
        <v>0</v>
      </c>
      <c r="N54" s="27">
        <f t="shared" ref="N54:N56" si="7">I54+L54+M54</f>
        <v>0</v>
      </c>
    </row>
    <row r="55" spans="1:14" x14ac:dyDescent="0.25">
      <c r="A55" s="19"/>
      <c r="B55" s="14"/>
      <c r="C55" s="14"/>
      <c r="D55" s="14"/>
      <c r="E55" s="28">
        <f>D55*$B$5</f>
        <v>0</v>
      </c>
      <c r="F55" s="29">
        <f>B55*D55</f>
        <v>0</v>
      </c>
      <c r="G55" s="29">
        <f>B55*E55</f>
        <v>0</v>
      </c>
      <c r="H55" s="28"/>
      <c r="I55" s="27">
        <f>SUM(H55:H55)</f>
        <v>0</v>
      </c>
      <c r="J55" s="28"/>
      <c r="K55" s="28"/>
      <c r="L55" s="28"/>
      <c r="M55" s="28"/>
      <c r="N55" s="27">
        <f t="shared" si="7"/>
        <v>0</v>
      </c>
    </row>
    <row r="56" spans="1:14" x14ac:dyDescent="0.25">
      <c r="A56" s="19"/>
      <c r="B56" s="14"/>
      <c r="C56" s="14"/>
      <c r="D56" s="14"/>
      <c r="E56" s="28">
        <f>D56*$B$5</f>
        <v>0</v>
      </c>
      <c r="F56" s="29">
        <f>B56*D56</f>
        <v>0</v>
      </c>
      <c r="G56" s="29">
        <f>B56*E56</f>
        <v>0</v>
      </c>
      <c r="H56" s="28"/>
      <c r="I56" s="27">
        <f>SUM(H56:H56)</f>
        <v>0</v>
      </c>
      <c r="J56" s="28"/>
      <c r="K56" s="28"/>
      <c r="L56" s="28"/>
      <c r="M56" s="28"/>
      <c r="N56" s="27">
        <f t="shared" si="7"/>
        <v>0</v>
      </c>
    </row>
    <row r="57" spans="1:14" ht="30" x14ac:dyDescent="0.25">
      <c r="A57" s="9" t="s">
        <v>19</v>
      </c>
      <c r="B57" s="11"/>
      <c r="C57" s="11"/>
      <c r="D57" s="11"/>
      <c r="E57" s="27"/>
      <c r="F57" s="27">
        <f>+F10+F13+F17+F20+F23+F26+F29+F32+F42+F45+F48+F51+F54</f>
        <v>0</v>
      </c>
      <c r="G57" s="27">
        <f>+G10+G13+G17+G20+G23+G26+G29+G32+G42+G45+G48+G51+G54</f>
        <v>0</v>
      </c>
      <c r="H57" s="27">
        <f>+H10+H13+H17+H20+H23+H26+H29+H32+H42+H45+H48+H51+H54</f>
        <v>0</v>
      </c>
      <c r="I57" s="27">
        <f>+I10+I13+I17+I20+I23+I26+I29+I32+I42+I45+I48+I51+I54</f>
        <v>0</v>
      </c>
      <c r="J57" s="27"/>
      <c r="K57" s="27"/>
      <c r="L57" s="27">
        <f>+L10+L13+L17+L20+L23+L26+L29+L32+L42+L45+L48+L51+L54</f>
        <v>0</v>
      </c>
      <c r="M57" s="27">
        <f>+M10+M13+M17+M20+M23+M26+M29+M32+M42+M45+M48+M51+M54</f>
        <v>0</v>
      </c>
      <c r="N57" s="27">
        <f>+N10+N13+N17+N20+N23+N26+N29+N32+N42+N45+N48+N51+N54</f>
        <v>0</v>
      </c>
    </row>
    <row r="58" spans="1:14" x14ac:dyDescent="0.25">
      <c r="A58" s="20"/>
      <c r="B58" s="14"/>
      <c r="C58" s="14"/>
      <c r="D58" s="14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x14ac:dyDescent="0.25">
      <c r="A59" s="20"/>
      <c r="B59" s="14"/>
      <c r="C59" s="14"/>
      <c r="D59" s="14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4" x14ac:dyDescent="0.25">
      <c r="A60" s="9" t="s">
        <v>20</v>
      </c>
      <c r="B60" s="11"/>
      <c r="C60" s="11"/>
      <c r="D60" s="11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1:14" x14ac:dyDescent="0.25">
      <c r="A61" s="9" t="s">
        <v>21</v>
      </c>
      <c r="B61" s="11"/>
      <c r="C61" s="11"/>
      <c r="D61" s="11"/>
      <c r="E61" s="27"/>
      <c r="F61" s="27">
        <f>F62+F65</f>
        <v>0</v>
      </c>
      <c r="G61" s="27">
        <f>G62+G65</f>
        <v>0</v>
      </c>
      <c r="H61" s="27">
        <f>H62+H65</f>
        <v>0</v>
      </c>
      <c r="I61" s="27">
        <f>I62+I65</f>
        <v>0</v>
      </c>
      <c r="J61" s="27"/>
      <c r="K61" s="27"/>
      <c r="L61" s="27">
        <f>L62+L65</f>
        <v>0</v>
      </c>
      <c r="M61" s="27">
        <f>M62+M65</f>
        <v>0</v>
      </c>
      <c r="N61" s="27">
        <f>I61+L61+M61</f>
        <v>0</v>
      </c>
    </row>
    <row r="62" spans="1:14" ht="30" x14ac:dyDescent="0.25">
      <c r="A62" s="9" t="s">
        <v>22</v>
      </c>
      <c r="B62" s="11"/>
      <c r="C62" s="11"/>
      <c r="D62" s="11"/>
      <c r="E62" s="27"/>
      <c r="F62" s="27">
        <f>SUM(F63:F64)</f>
        <v>0</v>
      </c>
      <c r="G62" s="27">
        <f>SUM(G63:G64)</f>
        <v>0</v>
      </c>
      <c r="H62" s="38">
        <f>ROUND(SUM(H63:H64),0)</f>
        <v>0</v>
      </c>
      <c r="I62" s="27">
        <f>SUM(I63:I64)</f>
        <v>0</v>
      </c>
      <c r="J62" s="27"/>
      <c r="K62" s="27"/>
      <c r="L62" s="27">
        <f>SUM(L63:L64)</f>
        <v>0</v>
      </c>
      <c r="M62" s="27">
        <f>SUM(M63:M64)</f>
        <v>0</v>
      </c>
      <c r="N62" s="27">
        <f>SUM(N63:N64)</f>
        <v>0</v>
      </c>
    </row>
    <row r="63" spans="1:14" x14ac:dyDescent="0.25">
      <c r="A63" s="19"/>
      <c r="B63" s="14"/>
      <c r="C63" s="14"/>
      <c r="D63" s="14"/>
      <c r="E63" s="28">
        <f>D63*$B$5</f>
        <v>0</v>
      </c>
      <c r="F63" s="29">
        <f>B63*D63</f>
        <v>0</v>
      </c>
      <c r="G63" s="29">
        <f>B63*E63</f>
        <v>0</v>
      </c>
      <c r="H63" s="28"/>
      <c r="I63" s="28">
        <f>SUM(H63:H63)</f>
        <v>0</v>
      </c>
      <c r="J63" s="28"/>
      <c r="K63" s="28"/>
      <c r="L63" s="28"/>
      <c r="M63" s="28"/>
      <c r="N63" s="28"/>
    </row>
    <row r="64" spans="1:14" x14ac:dyDescent="0.25">
      <c r="A64" s="19"/>
      <c r="B64" s="14"/>
      <c r="C64" s="14"/>
      <c r="D64" s="14"/>
      <c r="E64" s="28">
        <f>D64*$B$5</f>
        <v>0</v>
      </c>
      <c r="F64" s="29">
        <f>B64*D64</f>
        <v>0</v>
      </c>
      <c r="G64" s="29">
        <f>B64*E64</f>
        <v>0</v>
      </c>
      <c r="H64" s="28"/>
      <c r="I64" s="28">
        <f>SUM(H64:H64)</f>
        <v>0</v>
      </c>
      <c r="J64" s="28"/>
      <c r="K64" s="28"/>
      <c r="L64" s="28"/>
      <c r="M64" s="28"/>
      <c r="N64" s="28"/>
    </row>
    <row r="65" spans="1:14" ht="30" x14ac:dyDescent="0.25">
      <c r="A65" s="9" t="s">
        <v>23</v>
      </c>
      <c r="B65" s="11"/>
      <c r="C65" s="11"/>
      <c r="D65" s="11"/>
      <c r="E65" s="27"/>
      <c r="F65" s="27">
        <f>SUM(F66:F67)</f>
        <v>0</v>
      </c>
      <c r="G65" s="27">
        <f>SUM(G66:G67)</f>
        <v>0</v>
      </c>
      <c r="H65" s="38">
        <f>ROUND(SUM(H66:H67),0)</f>
        <v>0</v>
      </c>
      <c r="I65" s="27">
        <f>SUM(I66:I67)</f>
        <v>0</v>
      </c>
      <c r="J65" s="27"/>
      <c r="K65" s="27"/>
      <c r="L65" s="27">
        <f>SUM(L66:L67)</f>
        <v>0</v>
      </c>
      <c r="M65" s="27">
        <f t="shared" ref="M65:N65" si="8">SUM(M66:M67)</f>
        <v>0</v>
      </c>
      <c r="N65" s="27">
        <f t="shared" si="8"/>
        <v>0</v>
      </c>
    </row>
    <row r="66" spans="1:14" x14ac:dyDescent="0.25">
      <c r="A66" s="4"/>
      <c r="B66" s="14"/>
      <c r="C66" s="14"/>
      <c r="D66" s="14"/>
      <c r="E66" s="28">
        <f>D66*$B$5</f>
        <v>0</v>
      </c>
      <c r="F66" s="29">
        <f>B66*D66</f>
        <v>0</v>
      </c>
      <c r="G66" s="29">
        <f>B66*E66</f>
        <v>0</v>
      </c>
      <c r="H66" s="28"/>
      <c r="I66" s="28">
        <f>SUM(H66:H66)</f>
        <v>0</v>
      </c>
      <c r="J66" s="28"/>
      <c r="K66" s="28"/>
      <c r="L66" s="28"/>
      <c r="M66" s="28"/>
      <c r="N66" s="28"/>
    </row>
    <row r="67" spans="1:14" x14ac:dyDescent="0.25">
      <c r="A67" s="4"/>
      <c r="B67" s="14"/>
      <c r="C67" s="14"/>
      <c r="D67" s="14"/>
      <c r="E67" s="28">
        <f>D67*$B$5</f>
        <v>0</v>
      </c>
      <c r="F67" s="29">
        <f>B67*D67</f>
        <v>0</v>
      </c>
      <c r="G67" s="29">
        <f>B67*E67</f>
        <v>0</v>
      </c>
      <c r="H67" s="28"/>
      <c r="I67" s="28">
        <f>SUM(H67:H67)</f>
        <v>0</v>
      </c>
      <c r="J67" s="28"/>
      <c r="K67" s="28"/>
      <c r="L67" s="28"/>
      <c r="M67" s="28"/>
      <c r="N67" s="28"/>
    </row>
    <row r="68" spans="1:14" x14ac:dyDescent="0.25">
      <c r="A68" s="4"/>
      <c r="B68" s="14"/>
      <c r="C68" s="14"/>
      <c r="D68" s="14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1:14" ht="30" x14ac:dyDescent="0.25">
      <c r="A69" s="9" t="s">
        <v>24</v>
      </c>
      <c r="B69" s="11"/>
      <c r="C69" s="11"/>
      <c r="D69" s="11"/>
      <c r="E69" s="27"/>
      <c r="F69" s="27">
        <f>F61</f>
        <v>0</v>
      </c>
      <c r="G69" s="27">
        <f t="shared" ref="G69:I69" si="9">G61</f>
        <v>0</v>
      </c>
      <c r="H69" s="27">
        <f t="shared" si="9"/>
        <v>0</v>
      </c>
      <c r="I69" s="27">
        <f t="shared" si="9"/>
        <v>0</v>
      </c>
      <c r="J69" s="31">
        <v>0.1</v>
      </c>
      <c r="K69" s="27" t="e">
        <f>(N69*100)/N57</f>
        <v>#DIV/0!</v>
      </c>
      <c r="L69" s="27">
        <f>L61</f>
        <v>0</v>
      </c>
      <c r="M69" s="27">
        <f t="shared" ref="M69:N69" si="10">M61</f>
        <v>0</v>
      </c>
      <c r="N69" s="27">
        <f t="shared" si="10"/>
        <v>0</v>
      </c>
    </row>
    <row r="70" spans="1:14" x14ac:dyDescent="0.25">
      <c r="A70" s="19"/>
      <c r="B70" s="14"/>
      <c r="C70" s="14"/>
      <c r="D70" s="14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30" x14ac:dyDescent="0.25">
      <c r="A71" s="9" t="s">
        <v>25</v>
      </c>
      <c r="B71" s="11"/>
      <c r="C71" s="11"/>
      <c r="D71" s="11"/>
      <c r="E71" s="27"/>
      <c r="F71" s="27">
        <f>F57+F69</f>
        <v>0</v>
      </c>
      <c r="G71" s="27">
        <f>G57+G69</f>
        <v>0</v>
      </c>
      <c r="H71" s="27">
        <f t="shared" ref="H71:I71" si="11">H57+H69</f>
        <v>0</v>
      </c>
      <c r="I71" s="27">
        <f t="shared" si="11"/>
        <v>0</v>
      </c>
      <c r="J71" s="27"/>
      <c r="K71" s="27" t="e">
        <f>(I71*100)/N71</f>
        <v>#DIV/0!</v>
      </c>
      <c r="L71" s="27">
        <f t="shared" ref="L71:N71" si="12">L57+L69</f>
        <v>0</v>
      </c>
      <c r="M71" s="27">
        <f t="shared" si="12"/>
        <v>0</v>
      </c>
      <c r="N71" s="27">
        <f t="shared" si="12"/>
        <v>0</v>
      </c>
    </row>
    <row r="72" spans="1:14" ht="35.25" customHeight="1" x14ac:dyDescent="0.25">
      <c r="A72" s="40" t="s">
        <v>40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</row>
    <row r="73" spans="1:14" x14ac:dyDescent="0.25">
      <c r="A73" s="5" t="s">
        <v>26</v>
      </c>
    </row>
    <row r="74" spans="1:14" ht="28.5" customHeight="1" x14ac:dyDescent="0.25">
      <c r="A74" s="51" t="s">
        <v>33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</row>
    <row r="75" spans="1:14" s="3" customFormat="1" ht="17.25" customHeight="1" x14ac:dyDescent="0.25">
      <c r="A75" s="51" t="s">
        <v>29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</row>
    <row r="76" spans="1:14" ht="17.25" customHeight="1" x14ac:dyDescent="0.25">
      <c r="A76" s="51" t="s">
        <v>34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</row>
    <row r="77" spans="1:14" ht="24.75" customHeight="1" x14ac:dyDescent="0.25">
      <c r="A77" s="51" t="s">
        <v>35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</row>
    <row r="78" spans="1:14" ht="39.75" customHeight="1" x14ac:dyDescent="0.25">
      <c r="A78" s="51" t="s">
        <v>36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</row>
    <row r="79" spans="1:14" s="3" customFormat="1" ht="30" customHeight="1" x14ac:dyDescent="0.25">
      <c r="A79" s="51" t="s">
        <v>37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</row>
    <row r="80" spans="1:14" s="3" customFormat="1" ht="30" customHeight="1" x14ac:dyDescent="0.25">
      <c r="A80" s="60" t="s">
        <v>57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1:14" x14ac:dyDescent="0.25">
      <c r="A81" s="51" t="s">
        <v>39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</row>
    <row r="84" spans="1:14" x14ac:dyDescent="0.25">
      <c r="E84" s="39"/>
    </row>
  </sheetData>
  <mergeCells count="29">
    <mergeCell ref="A81:N81"/>
    <mergeCell ref="A79:N79"/>
    <mergeCell ref="A74:N74"/>
    <mergeCell ref="A76:N76"/>
    <mergeCell ref="A77:N77"/>
    <mergeCell ref="A78:N78"/>
    <mergeCell ref="A75:N75"/>
    <mergeCell ref="A80:N80"/>
    <mergeCell ref="F5:G6"/>
    <mergeCell ref="D7:D8"/>
    <mergeCell ref="E7:E8"/>
    <mergeCell ref="F7:F8"/>
    <mergeCell ref="G7:G8"/>
    <mergeCell ref="A72:N72"/>
    <mergeCell ref="A2:N2"/>
    <mergeCell ref="A1:N1"/>
    <mergeCell ref="N5:N8"/>
    <mergeCell ref="K5:K8"/>
    <mergeCell ref="L6:L8"/>
    <mergeCell ref="M6:M8"/>
    <mergeCell ref="L5:M5"/>
    <mergeCell ref="H5:I6"/>
    <mergeCell ref="H7:H8"/>
    <mergeCell ref="I7:I8"/>
    <mergeCell ref="J5:J8"/>
    <mergeCell ref="A7:A8"/>
    <mergeCell ref="B7:B8"/>
    <mergeCell ref="C7:C8"/>
    <mergeCell ref="D5:E6"/>
  </mergeCells>
  <conditionalFormatting sqref="K16">
    <cfRule type="cellIs" dxfId="24" priority="7" operator="greaterThan">
      <formula>12</formula>
    </cfRule>
    <cfRule type="cellIs" dxfId="23" priority="16" operator="greaterThan">
      <formula>12</formula>
    </cfRule>
  </conditionalFormatting>
  <conditionalFormatting sqref="K32">
    <cfRule type="cellIs" dxfId="22" priority="15" operator="greaterThan">
      <formula>60</formula>
    </cfRule>
  </conditionalFormatting>
  <conditionalFormatting sqref="K39">
    <cfRule type="cellIs" dxfId="21" priority="14" operator="greaterThan">
      <formula>5</formula>
    </cfRule>
  </conditionalFormatting>
  <conditionalFormatting sqref="K61">
    <cfRule type="cellIs" dxfId="20" priority="12" operator="greaterThan">
      <formula>10</formula>
    </cfRule>
  </conditionalFormatting>
  <conditionalFormatting sqref="K69">
    <cfRule type="cellIs" dxfId="19" priority="11" operator="greaterThan">
      <formula>10</formula>
    </cfRule>
  </conditionalFormatting>
  <conditionalFormatting sqref="K45">
    <cfRule type="cellIs" dxfId="18" priority="8" operator="greaterThan">
      <formula>30</formula>
    </cfRule>
  </conditionalFormatting>
  <conditionalFormatting sqref="I16">
    <cfRule type="cellIs" dxfId="17" priority="6" operator="greaterThan">
      <formula>60000</formula>
    </cfRule>
  </conditionalFormatting>
  <conditionalFormatting sqref="K48">
    <cfRule type="cellIs" dxfId="16" priority="5" operator="greaterThan">
      <formula>30</formula>
    </cfRule>
  </conditionalFormatting>
  <conditionalFormatting sqref="K54">
    <cfRule type="cellIs" dxfId="15" priority="4" operator="greaterThan">
      <formula>30</formula>
    </cfRule>
  </conditionalFormatting>
  <conditionalFormatting sqref="K51">
    <cfRule type="cellIs" dxfId="14" priority="3" operator="greaterThan">
      <formula>30</formula>
    </cfRule>
  </conditionalFormatting>
  <conditionalFormatting sqref="K26">
    <cfRule type="cellIs" dxfId="13" priority="2" operator="greaterThan">
      <formula>15</formula>
    </cfRule>
  </conditionalFormatting>
  <conditionalFormatting sqref="K29">
    <cfRule type="cellIs" dxfId="12" priority="1" operator="greaterThan">
      <formula>30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1ED8D-2595-4709-8135-179B2AD87F9F}">
  <dimension ref="A1:K31"/>
  <sheetViews>
    <sheetView tabSelected="1" zoomScaleNormal="8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J18" sqref="J18"/>
    </sheetView>
  </sheetViews>
  <sheetFormatPr baseColWidth="10" defaultRowHeight="15" x14ac:dyDescent="0.25"/>
  <cols>
    <col min="1" max="1" width="48.42578125" customWidth="1"/>
    <col min="6" max="6" width="12.140625" customWidth="1"/>
    <col min="7" max="7" width="12" customWidth="1"/>
  </cols>
  <sheetData>
    <row r="1" spans="1:11" x14ac:dyDescent="0.25">
      <c r="A1" s="43" t="str">
        <f>MemEco!A1</f>
        <v>ANNEX II  MEMÒRIA ECONÒMICA 2024 / ANEXO II MEMORIA ECONÓMICA 2024</v>
      </c>
      <c r="B1" s="43"/>
      <c r="C1" s="43"/>
      <c r="D1" s="43"/>
      <c r="E1" s="43"/>
      <c r="F1" s="43"/>
      <c r="G1" s="43"/>
      <c r="H1" s="43"/>
      <c r="I1" s="43"/>
      <c r="J1" s="43"/>
    </row>
    <row r="2" spans="1:11" x14ac:dyDescent="0.25">
      <c r="A2" s="42" t="str">
        <f>MemEco!A2</f>
        <v xml:space="preserve">ACCIONS INSTITUCIONALS D'ACCIÓ HUMANITÀRIA / ACCIONES INSTITUCIONALES DE ACCIÓN HUMANITARIA  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x14ac:dyDescent="0.25">
      <c r="A3" s="6" t="str">
        <f>MemEco!A3</f>
        <v xml:space="preserve">Pressupost detallat / Presupuesto Detallado </v>
      </c>
    </row>
    <row r="5" spans="1:11" x14ac:dyDescent="0.25">
      <c r="A5" s="7" t="str">
        <f>MemEco!A7</f>
        <v>PARTIDES / PARTIDAS</v>
      </c>
      <c r="B5" s="52" t="s">
        <v>27</v>
      </c>
      <c r="C5" s="52"/>
      <c r="D5" s="47" t="s">
        <v>6</v>
      </c>
      <c r="E5" s="47"/>
      <c r="F5" s="47" t="s">
        <v>7</v>
      </c>
      <c r="G5" s="47" t="s">
        <v>8</v>
      </c>
      <c r="H5" s="47" t="s">
        <v>9</v>
      </c>
      <c r="I5" s="47"/>
      <c r="J5" s="47" t="s">
        <v>3</v>
      </c>
      <c r="K5" s="57" t="s">
        <v>28</v>
      </c>
    </row>
    <row r="6" spans="1:11" x14ac:dyDescent="0.25">
      <c r="A6" s="23">
        <f>MemEco!B5</f>
        <v>0</v>
      </c>
      <c r="B6" s="52"/>
      <c r="C6" s="52"/>
      <c r="D6" s="47"/>
      <c r="E6" s="47"/>
      <c r="F6" s="47"/>
      <c r="G6" s="47"/>
      <c r="H6" s="47" t="s">
        <v>17</v>
      </c>
      <c r="I6" s="47" t="s">
        <v>18</v>
      </c>
      <c r="J6" s="47"/>
      <c r="K6" s="57"/>
    </row>
    <row r="7" spans="1:11" x14ac:dyDescent="0.25">
      <c r="A7" s="58" t="s">
        <v>2</v>
      </c>
      <c r="B7" s="47" t="s">
        <v>12</v>
      </c>
      <c r="C7" s="47" t="s">
        <v>14</v>
      </c>
      <c r="D7" s="47" t="s">
        <v>15</v>
      </c>
      <c r="E7" s="47" t="s">
        <v>16</v>
      </c>
      <c r="F7" s="47"/>
      <c r="G7" s="47"/>
      <c r="H7" s="47"/>
      <c r="I7" s="47"/>
      <c r="J7" s="47"/>
      <c r="K7" s="57"/>
    </row>
    <row r="8" spans="1:11" s="25" customFormat="1" x14ac:dyDescent="0.25">
      <c r="A8" s="58"/>
      <c r="B8" s="47"/>
      <c r="C8" s="47"/>
      <c r="D8" s="47"/>
      <c r="E8" s="47"/>
      <c r="F8" s="47"/>
      <c r="G8" s="47"/>
      <c r="H8" s="47"/>
      <c r="I8" s="47"/>
      <c r="J8" s="47"/>
      <c r="K8" s="57"/>
    </row>
    <row r="9" spans="1:11" s="25" customFormat="1" ht="17.25" customHeight="1" x14ac:dyDescent="0.25">
      <c r="A9" s="17" t="str">
        <f>MemEco!A9</f>
        <v>A. COSTOS DIRECTES / COSTES DIRECTOS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x14ac:dyDescent="0.25">
      <c r="A10" s="24" t="str">
        <f>MemEco!A10</f>
        <v>A.1 Avaluació externa / Evaluación externa</v>
      </c>
      <c r="B10" s="32">
        <f>MemEco!F10</f>
        <v>0</v>
      </c>
      <c r="C10" s="32">
        <f>MemEco!G10</f>
        <v>0</v>
      </c>
      <c r="D10" s="32">
        <f>MemEco!H10</f>
        <v>0</v>
      </c>
      <c r="E10" s="32">
        <f>MemEco!I10</f>
        <v>0</v>
      </c>
      <c r="F10" s="53">
        <f>MemEco!J16</f>
        <v>0.06</v>
      </c>
      <c r="G10" s="55" t="e">
        <f>MemEco!K16</f>
        <v>#DIV/0!</v>
      </c>
      <c r="H10" s="32">
        <f>MemEco!L10</f>
        <v>0</v>
      </c>
      <c r="I10" s="32">
        <f>MemEco!M10</f>
        <v>0</v>
      </c>
      <c r="J10" s="32">
        <f>MemEco!N10</f>
        <v>0</v>
      </c>
      <c r="K10" s="32">
        <f t="shared" ref="K10:K25" si="0">C10-J10</f>
        <v>0</v>
      </c>
    </row>
    <row r="11" spans="1:11" x14ac:dyDescent="0.25">
      <c r="A11" s="18" t="str">
        <f>MemEco!A13</f>
        <v>A.2 Auditoria externa / Auditoría externa</v>
      </c>
      <c r="B11" s="28">
        <f>MemEco!F13</f>
        <v>0</v>
      </c>
      <c r="C11" s="28">
        <f>MemEco!G13</f>
        <v>0</v>
      </c>
      <c r="D11" s="28">
        <f>MemEco!H13</f>
        <v>0</v>
      </c>
      <c r="E11" s="28">
        <f>MemEco!I13</f>
        <v>0</v>
      </c>
      <c r="F11" s="54"/>
      <c r="G11" s="56"/>
      <c r="H11" s="28">
        <f>MemEco!L13</f>
        <v>0</v>
      </c>
      <c r="I11" s="28">
        <f>MemEco!M13</f>
        <v>0</v>
      </c>
      <c r="J11" s="28">
        <f>MemEco!N13</f>
        <v>0</v>
      </c>
      <c r="K11" s="28">
        <f t="shared" si="0"/>
        <v>0</v>
      </c>
    </row>
    <row r="12" spans="1:11" ht="24" x14ac:dyDescent="0.25">
      <c r="A12" s="18" t="str">
        <f>MemEco!A17</f>
        <v>A.3  Altres serveis tècnics i professionals / Otros servicios técnicos y profesionales</v>
      </c>
      <c r="B12" s="28">
        <f>MemEco!F17</f>
        <v>0</v>
      </c>
      <c r="C12" s="28">
        <f>MemEco!G17</f>
        <v>0</v>
      </c>
      <c r="D12" s="28">
        <f>MemEco!H17</f>
        <v>0</v>
      </c>
      <c r="E12" s="28">
        <f>MemEco!I17</f>
        <v>0</v>
      </c>
      <c r="F12" s="29"/>
      <c r="G12" s="29"/>
      <c r="H12" s="28">
        <f>MemEco!L17</f>
        <v>0</v>
      </c>
      <c r="I12" s="28">
        <f>MemEco!M17</f>
        <v>0</v>
      </c>
      <c r="J12" s="28">
        <f>MemEco!N17</f>
        <v>0</v>
      </c>
      <c r="K12" s="28">
        <f t="shared" si="0"/>
        <v>0</v>
      </c>
    </row>
    <row r="13" spans="1:11" ht="24" x14ac:dyDescent="0.25">
      <c r="A13" s="18" t="str">
        <f>MemEco!A20</f>
        <v>A.4 Arrendaments / Arrendamientos</v>
      </c>
      <c r="B13" s="28">
        <f>MemEco!F20</f>
        <v>0</v>
      </c>
      <c r="C13" s="28">
        <f>MemEco!G20</f>
        <v>0</v>
      </c>
      <c r="D13" s="28">
        <f>MemEco!H20</f>
        <v>0</v>
      </c>
      <c r="E13" s="28">
        <f>MemEco!I20</f>
        <v>0</v>
      </c>
      <c r="F13" s="29"/>
      <c r="G13" s="29"/>
      <c r="H13" s="28">
        <f>MemEco!L20</f>
        <v>0</v>
      </c>
      <c r="I13" s="28">
        <f>MemEco!M20</f>
        <v>0</v>
      </c>
      <c r="J13" s="28">
        <f>MemEco!N20</f>
        <v>0</v>
      </c>
      <c r="K13" s="28">
        <f t="shared" si="0"/>
        <v>0</v>
      </c>
    </row>
    <row r="14" spans="1:11" x14ac:dyDescent="0.25">
      <c r="A14" s="18" t="str">
        <f>MemEco!A23</f>
        <v xml:space="preserve">A.5 Materials i subministraments / Materiales y suministros </v>
      </c>
      <c r="B14" s="28">
        <f>MemEco!F23</f>
        <v>0</v>
      </c>
      <c r="C14" s="28">
        <f>MemEco!G23</f>
        <v>0</v>
      </c>
      <c r="D14" s="28">
        <f>MemEco!H23</f>
        <v>0</v>
      </c>
      <c r="E14" s="28">
        <f>MemEco!I23</f>
        <v>0</v>
      </c>
      <c r="F14" s="29"/>
      <c r="G14" s="29"/>
      <c r="H14" s="28">
        <f>MemEco!L23</f>
        <v>0</v>
      </c>
      <c r="I14" s="28">
        <f>MemEco!M23</f>
        <v>0</v>
      </c>
      <c r="J14" s="28">
        <f>MemEco!N23</f>
        <v>0</v>
      </c>
      <c r="K14" s="28">
        <f t="shared" si="0"/>
        <v>0</v>
      </c>
    </row>
    <row r="15" spans="1:11" ht="24" x14ac:dyDescent="0.25">
      <c r="A15" s="18" t="str">
        <f>MemEco!A26</f>
        <v>A.6 Viatges, allotjaments i dietes / Viajes, alojamientos y dietas</v>
      </c>
      <c r="B15" s="28">
        <f>MemEco!F26</f>
        <v>0</v>
      </c>
      <c r="C15" s="28">
        <f>MemEco!G26</f>
        <v>0</v>
      </c>
      <c r="D15" s="28">
        <f>MemEco!H26</f>
        <v>0</v>
      </c>
      <c r="E15" s="28">
        <f>MemEco!I26</f>
        <v>0</v>
      </c>
      <c r="F15" s="35">
        <f>MemEco!J26</f>
        <v>0.15</v>
      </c>
      <c r="G15" s="28" t="e">
        <f>MemEco!K26</f>
        <v>#DIV/0!</v>
      </c>
      <c r="H15" s="28">
        <f>MemEco!L26</f>
        <v>0</v>
      </c>
      <c r="I15" s="28">
        <f>MemEco!M26</f>
        <v>0</v>
      </c>
      <c r="J15" s="28">
        <f>MemEco!N26</f>
        <v>0</v>
      </c>
      <c r="K15" s="28">
        <f>MemEco!O26</f>
        <v>0</v>
      </c>
    </row>
    <row r="16" spans="1:11" ht="24" x14ac:dyDescent="0.25">
      <c r="A16" s="18" t="str">
        <f>MemEco!A29</f>
        <v xml:space="preserve">A.7  Activitats de formació i coordinació / Actividades de formación y coordinación </v>
      </c>
      <c r="B16" s="28">
        <f>MemEco!F29</f>
        <v>0</v>
      </c>
      <c r="C16" s="28">
        <f>MemEco!G29</f>
        <v>0</v>
      </c>
      <c r="D16" s="28">
        <f>MemEco!H29</f>
        <v>0</v>
      </c>
      <c r="E16" s="28">
        <f>MemEco!I29</f>
        <v>0</v>
      </c>
      <c r="F16" s="35">
        <f>MemEco!J29</f>
        <v>0.3</v>
      </c>
      <c r="G16" s="28" t="e">
        <f>MemEco!K29</f>
        <v>#DIV/0!</v>
      </c>
      <c r="H16" s="28">
        <f>MemEco!L29</f>
        <v>0</v>
      </c>
      <c r="I16" s="28">
        <f>MemEco!M29</f>
        <v>0</v>
      </c>
      <c r="J16" s="28">
        <f>MemEco!N29</f>
        <v>0</v>
      </c>
      <c r="K16" s="28">
        <f t="shared" si="0"/>
        <v>0</v>
      </c>
    </row>
    <row r="17" spans="1:11" x14ac:dyDescent="0.25">
      <c r="A17" s="18" t="str">
        <f>MemEco!A32</f>
        <v>A.8 Personal</v>
      </c>
      <c r="B17" s="28">
        <f>MemEco!F32</f>
        <v>0</v>
      </c>
      <c r="C17" s="28">
        <f>MemEco!G32</f>
        <v>0</v>
      </c>
      <c r="D17" s="28">
        <f>MemEco!H32</f>
        <v>0</v>
      </c>
      <c r="E17" s="28">
        <f>MemEco!I32</f>
        <v>0</v>
      </c>
      <c r="F17" s="35">
        <f>MemEco!J32</f>
        <v>0.6</v>
      </c>
      <c r="G17" s="28" t="e">
        <f>MemEco!K32</f>
        <v>#DIV/0!</v>
      </c>
      <c r="H17" s="28">
        <f>MemEco!L32</f>
        <v>0</v>
      </c>
      <c r="I17" s="28">
        <f>MemEco!M32</f>
        <v>0</v>
      </c>
      <c r="J17" s="28">
        <f>MemEco!N32</f>
        <v>0</v>
      </c>
      <c r="K17" s="28">
        <f t="shared" si="0"/>
        <v>0</v>
      </c>
    </row>
    <row r="18" spans="1:11" x14ac:dyDescent="0.25">
      <c r="A18" s="18" t="str">
        <f>MemEco!A33</f>
        <v xml:space="preserve">A.8.1 Personal local </v>
      </c>
      <c r="B18" s="28">
        <f>MemEco!F33</f>
        <v>0</v>
      </c>
      <c r="C18" s="28">
        <f>MemEco!G33</f>
        <v>0</v>
      </c>
      <c r="D18" s="28">
        <f>MemEco!H33</f>
        <v>0</v>
      </c>
      <c r="E18" s="28">
        <f>MemEco!I33</f>
        <v>0</v>
      </c>
      <c r="F18" s="29"/>
      <c r="G18" s="29"/>
      <c r="H18" s="28">
        <f>MemEco!L33</f>
        <v>0</v>
      </c>
      <c r="I18" s="28">
        <f>MemEco!M33</f>
        <v>0</v>
      </c>
      <c r="J18" s="28">
        <f>MemEco!N33</f>
        <v>0</v>
      </c>
      <c r="K18" s="28">
        <f t="shared" si="0"/>
        <v>0</v>
      </c>
    </row>
    <row r="19" spans="1:11" x14ac:dyDescent="0.25">
      <c r="A19" s="18" t="str">
        <f>MemEco!A36</f>
        <v>A.8.2 Personal expatriat / Personal expatriado</v>
      </c>
      <c r="B19" s="28">
        <f>MemEco!F36</f>
        <v>0</v>
      </c>
      <c r="C19" s="28">
        <f>MemEco!G36</f>
        <v>0</v>
      </c>
      <c r="D19" s="28">
        <f>MemEco!H36</f>
        <v>0</v>
      </c>
      <c r="E19" s="28">
        <f>MemEco!I36</f>
        <v>0</v>
      </c>
      <c r="F19" s="29"/>
      <c r="G19" s="29"/>
      <c r="H19" s="28">
        <f>MemEco!L36</f>
        <v>0</v>
      </c>
      <c r="I19" s="28">
        <f>MemEco!M36</f>
        <v>0</v>
      </c>
      <c r="J19" s="28">
        <f>MemEco!N36</f>
        <v>0</v>
      </c>
      <c r="K19" s="28">
        <f t="shared" si="0"/>
        <v>0</v>
      </c>
    </row>
    <row r="20" spans="1:11" x14ac:dyDescent="0.25">
      <c r="A20" s="18" t="str">
        <f>MemEco!A39</f>
        <v>A.8.3 Personal en seu a la C.V. / Personal en sede en la C.V.</v>
      </c>
      <c r="B20" s="28">
        <f>MemEco!F39</f>
        <v>0</v>
      </c>
      <c r="C20" s="28">
        <f>MemEco!G39</f>
        <v>0</v>
      </c>
      <c r="D20" s="28">
        <f>MemEco!H39</f>
        <v>0</v>
      </c>
      <c r="E20" s="28">
        <f>MemEco!I39</f>
        <v>0</v>
      </c>
      <c r="F20" s="35">
        <f>MemEco!J39</f>
        <v>0.05</v>
      </c>
      <c r="G20" s="28" t="e">
        <f>MemEco!K39</f>
        <v>#DIV/0!</v>
      </c>
      <c r="H20" s="28">
        <f>MemEco!L39</f>
        <v>0</v>
      </c>
      <c r="I20" s="28">
        <f>MemEco!M39</f>
        <v>0</v>
      </c>
      <c r="J20" s="28">
        <f>MemEco!N39</f>
        <v>0</v>
      </c>
      <c r="K20" s="28">
        <f t="shared" si="0"/>
        <v>0</v>
      </c>
    </row>
    <row r="21" spans="1:11" ht="24" x14ac:dyDescent="0.25">
      <c r="A21" s="18" t="str">
        <f>MemEco!A42</f>
        <v>A.9 Voluntariat / Voluntariado</v>
      </c>
      <c r="B21" s="28">
        <f>MemEco!F42</f>
        <v>0</v>
      </c>
      <c r="C21" s="28">
        <f>MemEco!G42</f>
        <v>0</v>
      </c>
      <c r="D21" s="28">
        <f>MemEco!H42</f>
        <v>0</v>
      </c>
      <c r="E21" s="28">
        <f>MemEco!I42</f>
        <v>0</v>
      </c>
      <c r="F21" s="59"/>
      <c r="G21" s="29"/>
      <c r="H21" s="28">
        <f>MemEco!L42</f>
        <v>0</v>
      </c>
      <c r="I21" s="28">
        <f>MemEco!M42</f>
        <v>0</v>
      </c>
      <c r="J21" s="28">
        <f>MemEco!N42</f>
        <v>0</v>
      </c>
      <c r="K21" s="28">
        <f t="shared" si="0"/>
        <v>0</v>
      </c>
    </row>
    <row r="22" spans="1:11" ht="36" x14ac:dyDescent="0.25">
      <c r="A22" s="18" t="str">
        <f>MemEco!A45</f>
        <v>A.10  Activitats de testimoniatge vinculades a intervencions d'acció humanitària  / Actividades de testimonio vinculadas a intervenciones de acción humanitaria</v>
      </c>
      <c r="B22" s="28">
        <f>MemEco!F45</f>
        <v>0</v>
      </c>
      <c r="C22" s="28">
        <f>MemEco!G45</f>
        <v>0</v>
      </c>
      <c r="D22" s="28">
        <f>MemEco!H45</f>
        <v>0</v>
      </c>
      <c r="E22" s="28">
        <f>MemEco!I45</f>
        <v>0</v>
      </c>
      <c r="F22" s="37">
        <f>MemEco!J45</f>
        <v>0</v>
      </c>
      <c r="G22" s="30">
        <f>MemEco!K45</f>
        <v>0</v>
      </c>
      <c r="H22" s="28">
        <f>MemEco!L45</f>
        <v>0</v>
      </c>
      <c r="I22" s="28">
        <f>MemEco!M45</f>
        <v>0</v>
      </c>
      <c r="J22" s="28">
        <f>MemEco!N45</f>
        <v>0</v>
      </c>
      <c r="K22" s="28">
        <f t="shared" si="0"/>
        <v>0</v>
      </c>
    </row>
    <row r="23" spans="1:11" x14ac:dyDescent="0.25">
      <c r="A23" s="18" t="str">
        <f>MemEco!A48</f>
        <v>A.11 Despeses bancàrIes / Gastos bancarios</v>
      </c>
      <c r="B23" s="28">
        <f>MemEco!F50</f>
        <v>0</v>
      </c>
      <c r="C23" s="28">
        <f>MemEco!G50</f>
        <v>0</v>
      </c>
      <c r="D23" s="28">
        <f>MemEco!H50</f>
        <v>0</v>
      </c>
      <c r="E23" s="28">
        <f>MemEco!I50</f>
        <v>0</v>
      </c>
      <c r="F23" s="29"/>
      <c r="G23" s="29"/>
      <c r="H23" s="28">
        <f>MemEco!L50</f>
        <v>0</v>
      </c>
      <c r="I23" s="28">
        <f>MemEco!M50</f>
        <v>0</v>
      </c>
      <c r="J23" s="28">
        <f>MemEco!N50</f>
        <v>0</v>
      </c>
      <c r="K23" s="28">
        <f t="shared" si="0"/>
        <v>0</v>
      </c>
    </row>
    <row r="24" spans="1:11" ht="36" x14ac:dyDescent="0.25">
      <c r="A24" s="18" t="str">
        <f>MemEco!A54</f>
        <v>A.13 Despeses derivades de suport psicosocial i processos judicials en defensa de persones defensores de drets humans / Gastos derivados de apoyo psicosocial y procesos judiciales en defensa de personas defensoras de Derechos Humanos</v>
      </c>
      <c r="B24" s="28">
        <f>MemEco!F54</f>
        <v>0</v>
      </c>
      <c r="C24" s="28">
        <f>MemEco!G54</f>
        <v>0</v>
      </c>
      <c r="D24" s="28">
        <f>MemEco!H54</f>
        <v>0</v>
      </c>
      <c r="E24" s="28">
        <f>MemEco!I54</f>
        <v>0</v>
      </c>
      <c r="F24" s="37">
        <f>MemEco!J54</f>
        <v>0.3</v>
      </c>
      <c r="G24" s="30" t="e">
        <f>MemEco!K54</f>
        <v>#DIV/0!</v>
      </c>
      <c r="H24" s="28">
        <f>MemEco!L54</f>
        <v>0</v>
      </c>
      <c r="I24" s="28">
        <f>MemEco!M54</f>
        <v>0</v>
      </c>
      <c r="J24" s="28">
        <f>MemEco!N54</f>
        <v>0</v>
      </c>
      <c r="K24" s="28">
        <f t="shared" si="0"/>
        <v>0</v>
      </c>
    </row>
    <row r="25" spans="1:11" x14ac:dyDescent="0.25">
      <c r="A25" s="10" t="str">
        <f>MemEco!A57</f>
        <v>TOTAL COSTOS DIRECTES (A) / TOTAL COSTES DIRECTOS (A)</v>
      </c>
      <c r="B25" s="33">
        <f>MemEco!F57</f>
        <v>0</v>
      </c>
      <c r="C25" s="33">
        <f>MemEco!G57</f>
        <v>0</v>
      </c>
      <c r="D25" s="33">
        <f>MemEco!H57</f>
        <v>0</v>
      </c>
      <c r="E25" s="33">
        <f>MemEco!I57</f>
        <v>0</v>
      </c>
      <c r="F25" s="33"/>
      <c r="G25" s="33"/>
      <c r="H25" s="33">
        <f>MemEco!L57</f>
        <v>0</v>
      </c>
      <c r="I25" s="33">
        <f>MemEco!M57</f>
        <v>0</v>
      </c>
      <c r="J25" s="33">
        <f>MemEco!N57</f>
        <v>0</v>
      </c>
      <c r="K25" s="33">
        <f t="shared" si="0"/>
        <v>0</v>
      </c>
    </row>
    <row r="26" spans="1:11" x14ac:dyDescent="0.25">
      <c r="A26" s="2"/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x14ac:dyDescent="0.25">
      <c r="A27" s="10" t="str">
        <f>MemEco!A60</f>
        <v>B. COSTOS INDIRECTES/ COSTES INDIRECTOS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x14ac:dyDescent="0.25">
      <c r="A28" s="17" t="str">
        <f>MemEco!A61</f>
        <v>Costos indirectes / Costes indirectos</v>
      </c>
      <c r="B28" s="29">
        <f>MemEco!F61</f>
        <v>0</v>
      </c>
      <c r="C28" s="29">
        <f>MemEco!G61</f>
        <v>0</v>
      </c>
      <c r="D28" s="29">
        <f>MemEco!H61</f>
        <v>0</v>
      </c>
      <c r="E28" s="29">
        <f>MemEco!I61</f>
        <v>0</v>
      </c>
      <c r="F28" s="29">
        <f>MemEco!J61</f>
        <v>0</v>
      </c>
      <c r="G28" s="29">
        <f>MemEco!K61</f>
        <v>0</v>
      </c>
      <c r="H28" s="29">
        <f>MemEco!L61</f>
        <v>0</v>
      </c>
      <c r="I28" s="29">
        <f>MemEco!M61</f>
        <v>0</v>
      </c>
      <c r="J28" s="29">
        <f>MemEco!N61</f>
        <v>0</v>
      </c>
      <c r="K28" s="29">
        <f>C28-J28</f>
        <v>0</v>
      </c>
    </row>
    <row r="29" spans="1:11" x14ac:dyDescent="0.25">
      <c r="A29" s="10" t="str">
        <f>MemEco!A69</f>
        <v>TOTAL COSTOS INDIRECTES (B)  / TOTAL COSTES INDIRECTOS (B)</v>
      </c>
      <c r="B29" s="33">
        <f>MemEco!F69</f>
        <v>0</v>
      </c>
      <c r="C29" s="33">
        <f>MemEco!G69</f>
        <v>0</v>
      </c>
      <c r="D29" s="33">
        <f>MemEco!H69</f>
        <v>0</v>
      </c>
      <c r="E29" s="33">
        <f>MemEco!I69</f>
        <v>0</v>
      </c>
      <c r="F29" s="36">
        <v>0.1</v>
      </c>
      <c r="G29" s="33" t="e">
        <f>MemEco!K69</f>
        <v>#DIV/0!</v>
      </c>
      <c r="H29" s="33">
        <f>MemEco!L69</f>
        <v>0</v>
      </c>
      <c r="I29" s="33">
        <f>MemEco!M69</f>
        <v>0</v>
      </c>
      <c r="J29" s="33">
        <f>MemEco!N69</f>
        <v>0</v>
      </c>
      <c r="K29" s="33">
        <f>C29-J29</f>
        <v>0</v>
      </c>
    </row>
    <row r="30" spans="1:11" x14ac:dyDescent="0.25">
      <c r="A30" s="2"/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1" x14ac:dyDescent="0.25">
      <c r="A31" s="10" t="str">
        <f>MemEco!A71</f>
        <v>TOTAL GENERAL COSTOS (A+B) /
TOTAL GENERAL COSTES (A+B)</v>
      </c>
      <c r="B31" s="33">
        <f>MemEco!F71</f>
        <v>0</v>
      </c>
      <c r="C31" s="33">
        <f>MemEco!G71</f>
        <v>0</v>
      </c>
      <c r="D31" s="33">
        <f>MemEco!H71</f>
        <v>0</v>
      </c>
      <c r="E31" s="33">
        <f>MemEco!I71</f>
        <v>0</v>
      </c>
      <c r="F31" s="36">
        <f>MemEco!J71</f>
        <v>0</v>
      </c>
      <c r="G31" s="33" t="e">
        <f>MemEco!K71</f>
        <v>#DIV/0!</v>
      </c>
      <c r="H31" s="33">
        <f>MemEco!L71</f>
        <v>0</v>
      </c>
      <c r="I31" s="33">
        <f>MemEco!M71</f>
        <v>0</v>
      </c>
      <c r="J31" s="33">
        <f>MemEco!N71</f>
        <v>0</v>
      </c>
      <c r="K31" s="33">
        <f>C31-J31</f>
        <v>0</v>
      </c>
    </row>
  </sheetData>
  <sheetProtection algorithmName="SHA-512" hashValue="YBqsWX5y8/gbXMjtNLGgBC52EdjusWVOpi0Vt6/p+r0ot5JE+c35JwdH0eZPWqUHEqk91xRQTmrMCKAiO26WKA==" saltValue="Z/YSXO4YJnp74NltwwxnNA==" spinCount="100000" sheet="1" objects="1" scenarios="1"/>
  <mergeCells count="18">
    <mergeCell ref="A1:J1"/>
    <mergeCell ref="A2:K2"/>
    <mergeCell ref="K5:K8"/>
    <mergeCell ref="F5:F8"/>
    <mergeCell ref="G5:G8"/>
    <mergeCell ref="H5:I5"/>
    <mergeCell ref="J5:J8"/>
    <mergeCell ref="H6:H8"/>
    <mergeCell ref="I6:I8"/>
    <mergeCell ref="A7:A8"/>
    <mergeCell ref="D5:E6"/>
    <mergeCell ref="D7:D8"/>
    <mergeCell ref="E7:E8"/>
    <mergeCell ref="B5:C6"/>
    <mergeCell ref="B7:B8"/>
    <mergeCell ref="C7:C8"/>
    <mergeCell ref="F10:F11"/>
    <mergeCell ref="G10:G11"/>
  </mergeCells>
  <conditionalFormatting sqref="G21">
    <cfRule type="cellIs" dxfId="9" priority="14" operator="greaterThan">
      <formula>15</formula>
    </cfRule>
  </conditionalFormatting>
  <conditionalFormatting sqref="G28">
    <cfRule type="cellIs" dxfId="8" priority="13" operator="greaterThan">
      <formula>10</formula>
    </cfRule>
  </conditionalFormatting>
  <conditionalFormatting sqref="G29">
    <cfRule type="cellIs" dxfId="7" priority="12" operator="greaterThan">
      <formula>10</formula>
    </cfRule>
  </conditionalFormatting>
  <conditionalFormatting sqref="K10:K14 K24:K25 K16:K22">
    <cfRule type="cellIs" dxfId="6" priority="7" operator="notEqual">
      <formula>0</formula>
    </cfRule>
  </conditionalFormatting>
  <conditionalFormatting sqref="K28:K29">
    <cfRule type="cellIs" dxfId="5" priority="6" operator="notEqual">
      <formula>0</formula>
    </cfRule>
  </conditionalFormatting>
  <conditionalFormatting sqref="K31">
    <cfRule type="cellIs" dxfId="4" priority="5" operator="notEqual">
      <formula>0</formula>
    </cfRule>
  </conditionalFormatting>
  <conditionalFormatting sqref="G22">
    <cfRule type="cellIs" dxfId="3" priority="4" operator="greaterThan">
      <formula>30</formula>
    </cfRule>
  </conditionalFormatting>
  <conditionalFormatting sqref="G10">
    <cfRule type="cellIs" dxfId="2" priority="3" operator="greaterThan">
      <formula>12</formula>
    </cfRule>
  </conditionalFormatting>
  <conditionalFormatting sqref="K23">
    <cfRule type="cellIs" dxfId="1" priority="2" operator="notEqual">
      <formula>0</formula>
    </cfRule>
  </conditionalFormatting>
  <conditionalFormatting sqref="G24">
    <cfRule type="cellIs" dxfId="0" priority="1" operator="greaterThan">
      <formula>30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MemEco</vt:lpstr>
      <vt:lpstr>Resumen</vt:lpstr>
    </vt:vector>
  </TitlesOfParts>
  <Company>Generalitat Valenciana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MAÑOGIL SAEZ, BELÉN</dc:creator>
  <cp:lastModifiedBy>AMER LLUECA, EDUARD</cp:lastModifiedBy>
  <dcterms:created xsi:type="dcterms:W3CDTF">2021-04-19T08:46:54Z</dcterms:created>
  <dcterms:modified xsi:type="dcterms:W3CDTF">2024-01-16T15:04:57Z</dcterms:modified>
</cp:coreProperties>
</file>