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CONVOCATOR\CONVOCATORIA_2024\SOLEPD_SOLEDH\0.0 TRÁMITES CONVOCATORIA\ANEXOS ADJUNTOS\NUEVOS MODELOS DE PRESUPUESTO\"/>
    </mc:Choice>
  </mc:AlternateContent>
  <xr:revisionPtr revIDLastSave="0" documentId="13_ncr:1_{0750398C-7A19-46D1-9EF1-FE8979B29A23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MemEco" sheetId="1" r:id="rId1"/>
    <sheet name="Resumen" sheetId="2" r:id="rId2"/>
  </sheets>
  <definedNames>
    <definedName name="_xlnm.Print_Area" localSheetId="0">MemEco!$A$1:$K$59</definedName>
    <definedName name="_xlnm.Print_Area" localSheetId="1">Resumen!$A$1:$I$33</definedName>
    <definedName name="Excel_BuiltIn_Print_Area" localSheetId="0">MemEco!$A$2:$K$59</definedName>
    <definedName name="_xlnm.Print_Titles" localSheetId="0">MemEco!$3:$6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0" i="2" l="1"/>
  <c r="I18" i="2"/>
  <c r="I16" i="2"/>
  <c r="I14" i="2"/>
  <c r="I12" i="2"/>
  <c r="I10" i="2"/>
  <c r="M43" i="1"/>
  <c r="M42" i="1"/>
  <c r="M40" i="1"/>
  <c r="M39" i="1"/>
  <c r="M37" i="1"/>
  <c r="M36" i="1"/>
  <c r="M34" i="1"/>
  <c r="M33" i="1"/>
  <c r="M31" i="1"/>
  <c r="M30" i="1"/>
  <c r="M28" i="1"/>
  <c r="M27" i="1"/>
  <c r="M25" i="1"/>
  <c r="M24" i="1"/>
  <c r="M22" i="1"/>
  <c r="M21" i="1"/>
  <c r="M19" i="1"/>
  <c r="M18" i="1"/>
  <c r="M16" i="1"/>
  <c r="M15" i="1"/>
  <c r="M13" i="1"/>
  <c r="M12" i="1"/>
  <c r="M10" i="1"/>
  <c r="M9" i="1"/>
  <c r="L41" i="1"/>
  <c r="K41" i="1"/>
  <c r="H20" i="2" s="1"/>
  <c r="L38" i="1"/>
  <c r="I19" i="2" s="1"/>
  <c r="K38" i="1"/>
  <c r="H19" i="2" s="1"/>
  <c r="L35" i="1"/>
  <c r="K35" i="1"/>
  <c r="H18" i="2" s="1"/>
  <c r="L32" i="1"/>
  <c r="I17" i="2" s="1"/>
  <c r="K32" i="1"/>
  <c r="H17" i="2" s="1"/>
  <c r="L29" i="1"/>
  <c r="K29" i="1"/>
  <c r="H16" i="2" s="1"/>
  <c r="L26" i="1"/>
  <c r="I15" i="2" s="1"/>
  <c r="K26" i="1"/>
  <c r="H15" i="2" s="1"/>
  <c r="L23" i="1"/>
  <c r="K23" i="1"/>
  <c r="H14" i="2" s="1"/>
  <c r="I13" i="2"/>
  <c r="K20" i="1"/>
  <c r="H13" i="2" s="1"/>
  <c r="L17" i="1"/>
  <c r="K17" i="1"/>
  <c r="H12" i="2" s="1"/>
  <c r="L14" i="1"/>
  <c r="I11" i="2" s="1"/>
  <c r="K14" i="1"/>
  <c r="H11" i="2" s="1"/>
  <c r="L11" i="1"/>
  <c r="K11" i="1"/>
  <c r="H10" i="2" s="1"/>
  <c r="L8" i="1"/>
  <c r="L44" i="1" s="1"/>
  <c r="I21" i="2" s="1"/>
  <c r="K8" i="1"/>
  <c r="H9" i="2" s="1"/>
  <c r="L48" i="1"/>
  <c r="L51" i="1" s="1"/>
  <c r="I25" i="2" s="1"/>
  <c r="K48" i="1"/>
  <c r="K51" i="1" s="1"/>
  <c r="H25" i="2" s="1"/>
  <c r="J48" i="1"/>
  <c r="I48" i="1"/>
  <c r="F48" i="1"/>
  <c r="J41" i="1"/>
  <c r="I41" i="1"/>
  <c r="F41" i="1"/>
  <c r="J38" i="1"/>
  <c r="I38" i="1"/>
  <c r="F38" i="1"/>
  <c r="E38" i="1"/>
  <c r="J35" i="1"/>
  <c r="I35" i="1"/>
  <c r="F35" i="1"/>
  <c r="J32" i="1"/>
  <c r="I32" i="1"/>
  <c r="F32" i="1"/>
  <c r="J29" i="1"/>
  <c r="I29" i="1"/>
  <c r="F29" i="1"/>
  <c r="J26" i="1"/>
  <c r="I26" i="1"/>
  <c r="F26" i="1"/>
  <c r="J23" i="1"/>
  <c r="I23" i="1"/>
  <c r="F23" i="1"/>
  <c r="J20" i="1"/>
  <c r="I20" i="1"/>
  <c r="F20" i="1"/>
  <c r="F17" i="1"/>
  <c r="J17" i="1"/>
  <c r="I17" i="1"/>
  <c r="J14" i="1"/>
  <c r="I14" i="1"/>
  <c r="I44" i="1" s="1"/>
  <c r="J11" i="1"/>
  <c r="I11" i="1"/>
  <c r="F11" i="1"/>
  <c r="J8" i="1"/>
  <c r="I8" i="1"/>
  <c r="F8" i="1"/>
  <c r="K44" i="1" l="1"/>
  <c r="M11" i="1"/>
  <c r="M8" i="1"/>
  <c r="I9" i="2"/>
  <c r="H24" i="2"/>
  <c r="I24" i="2"/>
  <c r="L53" i="1"/>
  <c r="I27" i="2" s="1"/>
  <c r="D19" i="2"/>
  <c r="F19" i="2"/>
  <c r="G9" i="2"/>
  <c r="F9" i="2"/>
  <c r="B19" i="2"/>
  <c r="A19" i="2"/>
  <c r="A20" i="2"/>
  <c r="D20" i="2"/>
  <c r="E20" i="2"/>
  <c r="F24" i="2"/>
  <c r="E37" i="1"/>
  <c r="E36" i="1"/>
  <c r="E35" i="1" s="1"/>
  <c r="G19" i="2"/>
  <c r="M38" i="1"/>
  <c r="J19" i="2" s="1"/>
  <c r="C19" i="2"/>
  <c r="I51" i="1" l="1"/>
  <c r="C9" i="2"/>
  <c r="D9" i="2"/>
  <c r="F15" i="2" l="1"/>
  <c r="F14" i="2"/>
  <c r="F13" i="2"/>
  <c r="F14" i="1"/>
  <c r="F12" i="2"/>
  <c r="F11" i="2"/>
  <c r="E33" i="1"/>
  <c r="E34" i="1"/>
  <c r="M50" i="1"/>
  <c r="M49" i="1"/>
  <c r="M48" i="1" s="1"/>
  <c r="M41" i="1"/>
  <c r="J20" i="2" s="1"/>
  <c r="M35" i="1"/>
  <c r="E9" i="1"/>
  <c r="E10" i="1"/>
  <c r="E12" i="1"/>
  <c r="E13" i="1"/>
  <c r="E15" i="1"/>
  <c r="E16" i="1"/>
  <c r="E18" i="1"/>
  <c r="E19" i="1"/>
  <c r="E21" i="1"/>
  <c r="E22" i="1"/>
  <c r="E24" i="1"/>
  <c r="E25" i="1"/>
  <c r="E27" i="1"/>
  <c r="E28" i="1"/>
  <c r="E30" i="1"/>
  <c r="E31" i="1"/>
  <c r="E42" i="1"/>
  <c r="E43" i="1"/>
  <c r="E49" i="1"/>
  <c r="E50" i="1"/>
  <c r="E41" i="1" l="1"/>
  <c r="B20" i="2" s="1"/>
  <c r="K20" i="2" s="1"/>
  <c r="E26" i="1"/>
  <c r="E20" i="1"/>
  <c r="E14" i="1"/>
  <c r="E8" i="1"/>
  <c r="B24" i="2"/>
  <c r="E48" i="1"/>
  <c r="E29" i="1"/>
  <c r="E23" i="1"/>
  <c r="B14" i="2" s="1"/>
  <c r="E17" i="1"/>
  <c r="B12" i="2" s="1"/>
  <c r="E11" i="1"/>
  <c r="E32" i="1"/>
  <c r="F10" i="2"/>
  <c r="B9" i="2"/>
  <c r="M23" i="1"/>
  <c r="B10" i="2"/>
  <c r="M14" i="1"/>
  <c r="M26" i="1"/>
  <c r="M17" i="1"/>
  <c r="M29" i="1"/>
  <c r="J16" i="2" s="1"/>
  <c r="B17" i="2"/>
  <c r="M20" i="1"/>
  <c r="E51" i="1"/>
  <c r="D27" i="2"/>
  <c r="A27" i="2"/>
  <c r="D25" i="2"/>
  <c r="A25" i="2"/>
  <c r="D24" i="2"/>
  <c r="A24" i="2"/>
  <c r="A23" i="2"/>
  <c r="E21" i="2"/>
  <c r="D21" i="2"/>
  <c r="A21" i="2"/>
  <c r="D18" i="2"/>
  <c r="A18" i="2"/>
  <c r="D17" i="2"/>
  <c r="A17" i="2"/>
  <c r="E16" i="2"/>
  <c r="D16" i="2"/>
  <c r="A16" i="2"/>
  <c r="D15" i="2"/>
  <c r="A15" i="2"/>
  <c r="E14" i="2"/>
  <c r="D14" i="2"/>
  <c r="A14" i="2"/>
  <c r="E13" i="2"/>
  <c r="D13" i="2"/>
  <c r="A13" i="2"/>
  <c r="A12" i="2"/>
  <c r="A11" i="2"/>
  <c r="A10" i="2"/>
  <c r="A9" i="2"/>
  <c r="J51" i="1"/>
  <c r="G25" i="2" s="1"/>
  <c r="G20" i="2"/>
  <c r="F20" i="2"/>
  <c r="C20" i="2"/>
  <c r="G17" i="2"/>
  <c r="F17" i="2"/>
  <c r="G16" i="2"/>
  <c r="F16" i="2"/>
  <c r="G15" i="2"/>
  <c r="B15" i="2"/>
  <c r="G14" i="2"/>
  <c r="C14" i="2"/>
  <c r="G13" i="2"/>
  <c r="C13" i="2"/>
  <c r="G12" i="2"/>
  <c r="C12" i="2"/>
  <c r="G11" i="2"/>
  <c r="C11" i="2"/>
  <c r="G10" i="2"/>
  <c r="E44" i="1" l="1"/>
  <c r="E53" i="1" s="1"/>
  <c r="B21" i="2"/>
  <c r="F44" i="1"/>
  <c r="J44" i="1"/>
  <c r="J53" i="1" s="1"/>
  <c r="G18" i="2"/>
  <c r="F18" i="2"/>
  <c r="C18" i="2"/>
  <c r="B11" i="2"/>
  <c r="C24" i="2"/>
  <c r="J10" i="2"/>
  <c r="K10" i="2" s="1"/>
  <c r="C15" i="2"/>
  <c r="J12" i="2"/>
  <c r="K12" i="2" s="1"/>
  <c r="C16" i="2"/>
  <c r="J13" i="2"/>
  <c r="J15" i="2"/>
  <c r="K15" i="2" s="1"/>
  <c r="C17" i="2"/>
  <c r="J9" i="2"/>
  <c r="J11" i="2"/>
  <c r="J14" i="2"/>
  <c r="K14" i="2" s="1"/>
  <c r="B18" i="2"/>
  <c r="B13" i="2"/>
  <c r="B16" i="2"/>
  <c r="K16" i="2" s="1"/>
  <c r="M32" i="1"/>
  <c r="J17" i="2" s="1"/>
  <c r="K17" i="2" s="1"/>
  <c r="F25" i="2"/>
  <c r="B25" i="2"/>
  <c r="F51" i="1"/>
  <c r="C25" i="2" s="1"/>
  <c r="C10" i="2"/>
  <c r="G24" i="2"/>
  <c r="G21" i="2" l="1"/>
  <c r="F53" i="1"/>
  <c r="C27" i="2" s="1"/>
  <c r="M44" i="1"/>
  <c r="H48" i="1" s="1"/>
  <c r="E24" i="2" s="1"/>
  <c r="J18" i="2"/>
  <c r="K18" i="2" s="1"/>
  <c r="K11" i="2"/>
  <c r="K13" i="2"/>
  <c r="M51" i="1"/>
  <c r="J24" i="2"/>
  <c r="K24" i="2" s="1"/>
  <c r="G27" i="2"/>
  <c r="B27" i="2"/>
  <c r="K9" i="2"/>
  <c r="C21" i="2"/>
  <c r="H35" i="1" l="1"/>
  <c r="M53" i="1"/>
  <c r="J27" i="2" s="1"/>
  <c r="K27" i="2" s="1"/>
  <c r="J21" i="2"/>
  <c r="K21" i="2" s="1"/>
  <c r="H38" i="1"/>
  <c r="E19" i="2" s="1"/>
  <c r="H8" i="1"/>
  <c r="E9" i="2" s="1"/>
  <c r="E18" i="2"/>
  <c r="J25" i="2"/>
  <c r="K25" i="2" s="1"/>
  <c r="E25" i="2"/>
  <c r="E17" i="2"/>
  <c r="E15" i="2"/>
  <c r="H53" i="1" l="1"/>
  <c r="E27" i="2" s="1"/>
  <c r="I53" i="1" l="1"/>
  <c r="F27" i="2" s="1"/>
  <c r="F21" i="2"/>
  <c r="K53" i="1"/>
  <c r="H27" i="2" s="1"/>
  <c r="H21" i="2"/>
</calcChain>
</file>

<file path=xl/sharedStrings.xml><?xml version="1.0" encoding="utf-8"?>
<sst xmlns="http://schemas.openxmlformats.org/spreadsheetml/2006/main" count="60" uniqueCount="55">
  <si>
    <r>
      <rPr>
        <b/>
        <sz val="10"/>
        <rFont val="Arial"/>
        <family val="2"/>
      </rPr>
      <t xml:space="preserve">PARTIDES / </t>
    </r>
    <r>
      <rPr>
        <b/>
        <i/>
        <sz val="10"/>
        <rFont val="Arial"/>
        <family val="2"/>
      </rPr>
      <t>PARTIDAS</t>
    </r>
  </si>
  <si>
    <r>
      <rPr>
        <b/>
        <sz val="11"/>
        <rFont val="Arial"/>
        <family val="2"/>
      </rPr>
      <t>A. COSTOS DIRECTES/</t>
    </r>
    <r>
      <rPr>
        <b/>
        <i/>
        <sz val="11"/>
        <rFont val="Arial"/>
        <family val="2"/>
      </rPr>
      <t xml:space="preserve"> COSTES DIRECTOS</t>
    </r>
  </si>
  <si>
    <t xml:space="preserve">A.7 Personal </t>
  </si>
  <si>
    <r>
      <rPr>
        <b/>
        <sz val="10"/>
        <rFont val="Arial"/>
        <family val="2"/>
      </rPr>
      <t>Límits /</t>
    </r>
    <r>
      <rPr>
        <b/>
        <i/>
        <sz val="10"/>
        <rFont val="Arial"/>
        <family val="2"/>
      </rPr>
      <t xml:space="preserve"> Limites</t>
    </r>
  </si>
  <si>
    <r>
      <rPr>
        <b/>
        <u/>
        <sz val="14"/>
        <rFont val="Arial"/>
        <family val="2"/>
      </rPr>
      <t xml:space="preserve">Resum Pressupost  / Resumen </t>
    </r>
    <r>
      <rPr>
        <b/>
        <i/>
        <u/>
        <sz val="14"/>
        <rFont val="Arial"/>
        <family val="2"/>
      </rPr>
      <t xml:space="preserve">Presupuesto </t>
    </r>
  </si>
  <si>
    <t>TOTAL (€)</t>
  </si>
  <si>
    <r>
      <rPr>
        <b/>
        <sz val="9"/>
        <rFont val="Arial"/>
        <family val="2"/>
      </rP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</si>
  <si>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rPr>
        <b/>
        <sz val="9"/>
        <color rgb="FF000000"/>
        <rFont val="Arial"/>
        <family val="2"/>
      </rPr>
      <t xml:space="preserve">% sobre la subvenció sol·licitada / </t>
    </r>
    <r>
      <rPr>
        <b/>
        <i/>
        <sz val="9"/>
        <rFont val="Arial"/>
        <family val="2"/>
      </rPr>
      <t>% sobre la subvención solicitada</t>
    </r>
  </si>
  <si>
    <t>TOTAL
(€)</t>
  </si>
  <si>
    <t>Error en las columnas de TOTAL</t>
  </si>
  <si>
    <r>
      <t xml:space="preserve">Pressupost detallat / </t>
    </r>
    <r>
      <rPr>
        <b/>
        <i/>
        <u/>
        <sz val="14"/>
        <rFont val="Arial"/>
        <family val="2"/>
      </rPr>
      <t xml:space="preserve">Presupuesto Detallado </t>
    </r>
  </si>
  <si>
    <r>
      <t xml:space="preserve">COST UNITARI / </t>
    </r>
    <r>
      <rPr>
        <b/>
        <i/>
        <sz val="10"/>
        <rFont val="Arial"/>
        <family val="2"/>
      </rPr>
      <t>COSTE UNITARIO (€)</t>
    </r>
  </si>
  <si>
    <r>
      <t xml:space="preserve">TOTAL </t>
    </r>
    <r>
      <rPr>
        <b/>
        <i/>
        <sz val="12"/>
        <rFont val="Arial"/>
        <family val="2"/>
      </rPr>
      <t>(€)</t>
    </r>
  </si>
  <si>
    <r>
      <t>% sobre la subvenció sol·licitada /</t>
    </r>
    <r>
      <rPr>
        <b/>
        <i/>
        <sz val="9"/>
        <rFont val="Arial"/>
        <family val="2"/>
      </rPr>
      <t xml:space="preserve"> % sobre la subvención solicitada</t>
    </r>
  </si>
  <si>
    <r>
      <t xml:space="preserve">Altres finançadors  / </t>
    </r>
    <r>
      <rPr>
        <b/>
        <i/>
        <sz val="10"/>
        <rFont val="Arial"/>
        <family val="2"/>
      </rPr>
      <t xml:space="preserve">Otros financiadores </t>
    </r>
  </si>
  <si>
    <r>
      <t xml:space="preserve">TOTAL 
</t>
    </r>
    <r>
      <rPr>
        <b/>
        <i/>
        <sz val="12"/>
        <rFont val="Arial"/>
        <family val="2"/>
      </rPr>
      <t>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</si>
  <si>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</si>
  <si>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</si>
  <si>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</si>
  <si>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>A. COSTOS DIRECTES/</t>
    </r>
    <r>
      <rPr>
        <b/>
        <i/>
        <sz val="11"/>
        <rFont val="Arial"/>
        <family val="2"/>
      </rPr>
      <t xml:space="preserve"> COSTES DIRECTOS</t>
    </r>
  </si>
  <si>
    <r>
      <t xml:space="preserve">A.1 Línia de base / </t>
    </r>
    <r>
      <rPr>
        <b/>
        <i/>
        <sz val="9"/>
        <rFont val="Arial"/>
        <family val="2"/>
      </rPr>
      <t>Línea de base</t>
    </r>
  </si>
  <si>
    <r>
      <t xml:space="preserve">A.2 Identificació i formulació / </t>
    </r>
    <r>
      <rPr>
        <b/>
        <i/>
        <sz val="9"/>
        <rFont val="Arial"/>
        <family val="2"/>
      </rPr>
      <t>Identificación y formulación</t>
    </r>
  </si>
  <si>
    <r>
      <t xml:space="preserve">A.3 Avaluació externa / </t>
    </r>
    <r>
      <rPr>
        <b/>
        <i/>
        <sz val="9"/>
        <rFont val="Arial"/>
        <family val="2"/>
      </rPr>
      <t xml:space="preserve">Evaluación externa </t>
    </r>
  </si>
  <si>
    <r>
      <t xml:space="preserve">A.4 Auditoria externa / </t>
    </r>
    <r>
      <rPr>
        <b/>
        <i/>
        <sz val="9"/>
        <rFont val="Arial"/>
        <family val="2"/>
      </rPr>
      <t>Auditoria externa</t>
    </r>
  </si>
  <si>
    <r>
      <t xml:space="preserve">A.5 Arrendaments / </t>
    </r>
    <r>
      <rPr>
        <b/>
        <i/>
        <sz val="9"/>
        <rFont val="Arial"/>
        <family val="2"/>
      </rPr>
      <t>Arrendamientos</t>
    </r>
  </si>
  <si>
    <r>
      <t>A.6 Materials i subministraments / M</t>
    </r>
    <r>
      <rPr>
        <b/>
        <i/>
        <sz val="9"/>
        <rFont val="Arial"/>
        <family val="2"/>
      </rPr>
      <t xml:space="preserve">ateriales y suministros </t>
    </r>
  </si>
  <si>
    <r>
      <t xml:space="preserve">A.8 Voluntariat / </t>
    </r>
    <r>
      <rPr>
        <b/>
        <i/>
        <sz val="9"/>
        <rFont val="Arial"/>
        <family val="2"/>
      </rPr>
      <t>Voluntariado</t>
    </r>
  </si>
  <si>
    <r>
      <t xml:space="preserve">A.9 Altres serveis tècnics i professionals / </t>
    </r>
    <r>
      <rPr>
        <b/>
        <i/>
        <sz val="9"/>
        <rFont val="Arial"/>
        <family val="2"/>
      </rPr>
      <t>Otros servicios técnicos y profesionales</t>
    </r>
  </si>
  <si>
    <r>
      <t xml:space="preserve">TOTAL COSTOS DIRECTES (A) / </t>
    </r>
    <r>
      <rPr>
        <b/>
        <i/>
        <sz val="10"/>
        <rFont val="Arial"/>
        <family val="2"/>
      </rPr>
      <t>TOTAL COSTES DIRECTOS (A)</t>
    </r>
  </si>
  <si>
    <r>
      <t>B. COSTOS INDIRECTES/</t>
    </r>
    <r>
      <rPr>
        <b/>
        <i/>
        <sz val="11"/>
        <rFont val="Arial"/>
        <family val="2"/>
      </rPr>
      <t xml:space="preserve"> COSTES INDIRECTOS</t>
    </r>
  </si>
  <si>
    <r>
      <t xml:space="preserve">Costos indirectes / </t>
    </r>
    <r>
      <rPr>
        <b/>
        <i/>
        <sz val="9"/>
        <rFont val="Arial"/>
        <family val="2"/>
      </rPr>
      <t>Costes indirectos</t>
    </r>
  </si>
  <si>
    <r>
      <t xml:space="preserve">TOTAL COSTOS INDIRECTES (B)  / </t>
    </r>
    <r>
      <rPr>
        <b/>
        <i/>
        <sz val="10"/>
        <rFont val="Arial"/>
        <family val="2"/>
      </rPr>
      <t>TOTAL COSTES INDIRECTOS (B)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</si>
  <si>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</si>
  <si>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r>
      <t>Límits /</t>
    </r>
    <r>
      <rPr>
        <b/>
        <i/>
        <sz val="10"/>
        <rFont val="Arial"/>
        <family val="2"/>
      </rPr>
      <t xml:space="preserve"> Limites</t>
    </r>
  </si>
  <si>
    <r>
      <t xml:space="preserve">Màxim % finançament segons convocatòria / </t>
    </r>
    <r>
      <rPr>
        <b/>
        <i/>
        <sz val="9"/>
        <rFont val="Arial"/>
        <family val="2"/>
      </rPr>
      <t>Máximo % financiación según convocatoria</t>
    </r>
  </si>
  <si>
    <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</si>
  <si>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t xml:space="preserve">Aportacions valoritzades / </t>
    </r>
    <r>
      <rPr>
        <b/>
        <i/>
        <sz val="9"/>
        <rFont val="Arial"/>
        <family val="2"/>
      </rPr>
      <t>Aportaciones valorizadas</t>
    </r>
    <r>
      <rPr>
        <b/>
        <sz val="9"/>
        <rFont val="Arial"/>
        <family val="2"/>
      </rPr>
      <t xml:space="preserve"> </t>
    </r>
  </si>
  <si>
    <r>
      <t xml:space="preserve">La suma total de la despesa de la línia de base, l'identificació i formulació, l'avaluació externa i l'auditoria externa no podà superar el 12% de la subvenció, i en tot cas, els 20.000€ per actuació / </t>
    </r>
    <r>
      <rPr>
        <i/>
        <sz val="9"/>
        <rFont val="Arial"/>
        <family val="2"/>
      </rPr>
      <t>La suma total del gasto vinculado a la línea de base, la identificación y formulación, la evaluación externa y la auditoría externa, no podrá superar el 12% de la subvención, sin que pueda superar los 20.000 € por actuación.</t>
    </r>
  </si>
  <si>
    <r>
      <t>La suma total de la despesa de la línia de base, l'identificació i formulació, l'avaluació externa i l'auditoria externa no podà superar el 12% de la subvenció, i en tot cas, els 20.000€ per actuació /</t>
    </r>
    <r>
      <rPr>
        <i/>
        <sz val="10"/>
        <rFont val="Arial"/>
        <family val="2"/>
      </rPr>
      <t xml:space="preserve"> La suma total del gasto vinculado a la línea de base, la identificación y formulación, la evaluación externa y la auditoría externa, no podrá superar el 12% de la subvención, sin que pueda superar los 20.000 € por actuación.</t>
    </r>
  </si>
  <si>
    <r>
      <t xml:space="preserve">A.10 Viatges, allotjaments i dietes / </t>
    </r>
    <r>
      <rPr>
        <b/>
        <i/>
        <sz val="9"/>
        <rFont val="Arial"/>
        <family val="2"/>
      </rPr>
      <t>Viajes, alojamientos y dietas</t>
    </r>
  </si>
  <si>
    <r>
      <t xml:space="preserve">Màxim % finançament segons convocatòria / </t>
    </r>
    <r>
      <rPr>
        <b/>
        <i/>
        <sz val="8.5"/>
        <rFont val="Arial"/>
        <family val="2"/>
      </rPr>
      <t>Máximo % financiación según convocatoria</t>
    </r>
  </si>
  <si>
    <r>
      <t>A.12 Despeses bancàreis /</t>
    </r>
    <r>
      <rPr>
        <b/>
        <i/>
        <sz val="9"/>
        <rFont val="Arial"/>
        <family val="2"/>
      </rPr>
      <t xml:space="preserve"> Gastos bancarios</t>
    </r>
  </si>
  <si>
    <r>
      <t xml:space="preserve">La despesa en concepte d'activitats de formació i coordinació no podrà superar el 30% de la subvenció. / </t>
    </r>
    <r>
      <rPr>
        <i/>
        <sz val="9"/>
        <rFont val="Arial"/>
        <family val="2"/>
      </rPr>
      <t xml:space="preserve">El gasto subvencionado en concepto de actividades de formación y coordinación no podrá superar el 30% de la subvención. </t>
    </r>
  </si>
  <si>
    <r>
      <t>Els viatges, allotjaments i dietes no podrà superar el 15% de la subvenció</t>
    </r>
    <r>
      <rPr>
        <i/>
        <sz val="10"/>
        <rFont val="Arial"/>
        <family val="2"/>
      </rPr>
      <t xml:space="preserve"> / Los viajes, alojamientos y dietas no podrá superar el 15% de la subvención</t>
    </r>
    <r>
      <rPr>
        <sz val="10"/>
        <rFont val="Arial"/>
        <family val="2"/>
      </rPr>
      <t>.</t>
    </r>
  </si>
  <si>
    <r>
      <t xml:space="preserve">La despesa en concepte d'activitats de formació i coordinació no podrà superar el 30% de la subvenció. / </t>
    </r>
    <r>
      <rPr>
        <i/>
        <sz val="10"/>
        <rFont val="Arial"/>
        <family val="2"/>
      </rPr>
      <t xml:space="preserve">El gasto subvencionado en concepto de actividades de formación y coordinación no podrá superar el 30% de la subvención. </t>
    </r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</si>
  <si>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</si>
  <si>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r>
      <t>Els viatges, allotjaments i dietes no podràn superar el 15% de la subvenció</t>
    </r>
    <r>
      <rPr>
        <i/>
        <sz val="9"/>
        <rFont val="Arial"/>
        <family val="2"/>
      </rPr>
      <t xml:space="preserve"> / Los viajes, alojamientos y dietas no podrán superar el 15% de la subvención</t>
    </r>
    <r>
      <rPr>
        <sz val="9"/>
        <rFont val="Arial"/>
        <family val="2"/>
      </rPr>
      <t>.</t>
    </r>
  </si>
  <si>
    <r>
      <t>La suma dels costos indirectes imputats a la intervenció no podra superar el 10% del total dels costos directes del pressupost validat /</t>
    </r>
    <r>
      <rPr>
        <i/>
        <sz val="9"/>
        <rFont val="Arial"/>
        <family val="2"/>
      </rPr>
      <t xml:space="preserve"> La suma de los costes indirectos imputados a la intervención no podrá superar el 10% del total de los costes directos del presupuesto validado.</t>
    </r>
  </si>
  <si>
    <t>A.11 Activitats de formació i coordinació/Actividades de formación y coordinación</t>
  </si>
  <si>
    <r>
      <t>La suma dels costos indirectes imputats a la intervenció no podra superar el 10% del total dels costos directes del pressupost validat /</t>
    </r>
    <r>
      <rPr>
        <i/>
        <sz val="10"/>
        <rFont val="Arial"/>
        <family val="2"/>
      </rPr>
      <t xml:space="preserve"> La suma de los costes indirectos imputados a la intervención no podrá superar el 10% del total de los costes directos del presupuesto validado.</t>
    </r>
  </si>
  <si>
    <r>
      <t>CONVOCATÒRIA EDUCACIÓ PER A LA CIUTADANIA GLOBAL 2024 /</t>
    </r>
    <r>
      <rPr>
        <b/>
        <i/>
        <sz val="14"/>
        <rFont val="Arial"/>
        <family val="2"/>
      </rPr>
      <t xml:space="preserve"> CONVOCATORIA EDUCACIÓN PARA LA CIUDADANIA GLOBAL 2024</t>
    </r>
  </si>
  <si>
    <r>
      <t>CONVOCATÒRIA EDUCACIÓ PER A LA CIUTADANIA GLOBAL 2024 /</t>
    </r>
    <r>
      <rPr>
        <b/>
        <i/>
        <sz val="14"/>
        <rFont val="Arial"/>
        <family val="2"/>
      </rPr>
      <t xml:space="preserve"> CONVOCATORIA EDUCACIÓN PARA LA CIUDADANÍA GLOBAL 2024  </t>
    </r>
  </si>
  <si>
    <t>Altres aportacions públiques / Otras aportaciones públicas (€)</t>
  </si>
  <si>
    <t>Altres aportacions privades / Otras aportaciones privadas (€)</t>
  </si>
  <si>
    <t>Aportació de l'entitat sol·licitant / Aportación de la entidad solicitante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</si>
</sst>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;[Red]\-#,##0.00\ [$€-C0A]"/>
    <numFmt numFmtId="165" formatCode="* #,##0.00&quot;    &quot;;* #,##0.00&quot;    &quot;;* \-#&quot;    &quot;;@\ "/>
  </numFmts>
  <fonts count="44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8"/>
      <color rgb="FF003366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2"/>
      <color rgb="FF3333FF"/>
      <name val="Arial"/>
      <family val="2"/>
    </font>
    <font>
      <i/>
      <sz val="9"/>
      <name val="Arial"/>
      <family val="2"/>
    </font>
    <font>
      <b/>
      <u/>
      <sz val="16"/>
      <name val="Arial"/>
      <family val="2"/>
    </font>
    <font>
      <b/>
      <sz val="8.5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EEEEEE"/>
        <bgColor rgb="FFFFFFFF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9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Protection="0">
      <alignment textRotation="90"/>
    </xf>
    <xf numFmtId="0" fontId="3" fillId="2" borderId="0" applyBorder="0" applyAlignment="0" applyProtection="0"/>
    <xf numFmtId="0" fontId="3" fillId="3" borderId="0" applyBorder="0" applyAlignment="0" applyProtection="0"/>
    <xf numFmtId="0" fontId="3" fillId="4" borderId="0" applyBorder="0" applyAlignment="0" applyProtection="0"/>
    <xf numFmtId="0" fontId="3" fillId="5" borderId="0" applyBorder="0" applyAlignment="0" applyProtection="0"/>
    <xf numFmtId="0" fontId="3" fillId="6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5" borderId="0" applyBorder="0" applyAlignment="0" applyProtection="0"/>
    <xf numFmtId="0" fontId="3" fillId="8" borderId="0" applyBorder="0" applyAlignment="0" applyProtection="0"/>
    <xf numFmtId="0" fontId="3" fillId="11" borderId="0" applyBorder="0" applyAlignment="0" applyProtection="0"/>
    <xf numFmtId="0" fontId="4" fillId="12" borderId="0" applyBorder="0" applyAlignment="0" applyProtection="0"/>
    <xf numFmtId="0" fontId="4" fillId="9" borderId="0" applyBorder="0" applyAlignment="0" applyProtection="0"/>
    <xf numFmtId="0" fontId="4" fillId="10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15" borderId="0" applyBorder="0" applyAlignment="0" applyProtection="0"/>
    <xf numFmtId="0" fontId="5" fillId="4" borderId="0" applyBorder="0" applyAlignment="0" applyProtection="0"/>
    <xf numFmtId="0" fontId="6" fillId="16" borderId="0" applyAlignment="0" applyProtection="0"/>
    <xf numFmtId="0" fontId="7" fillId="0" borderId="0" applyAlignment="0" applyProtection="0"/>
    <xf numFmtId="0" fontId="8" fillId="17" borderId="1" applyAlignment="0" applyProtection="0"/>
    <xf numFmtId="0" fontId="9" fillId="0" borderId="0" applyBorder="0" applyAlignment="0" applyProtection="0"/>
    <xf numFmtId="0" fontId="10" fillId="7" borderId="1" applyAlignment="0" applyProtection="0"/>
    <xf numFmtId="0" fontId="11" fillId="3" borderId="0" applyBorder="0" applyAlignment="0" applyProtection="0"/>
    <xf numFmtId="0" fontId="12" fillId="18" borderId="0" applyBorder="0" applyAlignment="0" applyProtection="0"/>
    <xf numFmtId="0" fontId="42" fillId="19" borderId="2" applyAlignment="0" applyProtection="0"/>
    <xf numFmtId="0" fontId="13" fillId="17" borderId="3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16" fillId="0" borderId="4" applyAlignment="0" applyProtection="0"/>
    <xf numFmtId="0" fontId="17" fillId="0" borderId="5" applyAlignment="0" applyProtection="0"/>
    <xf numFmtId="0" fontId="18" fillId="0" borderId="6" applyAlignment="0" applyProtection="0"/>
    <xf numFmtId="0" fontId="9" fillId="0" borderId="7" applyAlignment="0" applyProtection="0"/>
    <xf numFmtId="0" fontId="4" fillId="20" borderId="0" applyBorder="0" applyAlignment="0" applyProtection="0"/>
    <xf numFmtId="0" fontId="4" fillId="21" borderId="0" applyBorder="0" applyAlignment="0" applyProtection="0"/>
    <xf numFmtId="0" fontId="4" fillId="22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23" borderId="0" applyBorder="0" applyAlignment="0" applyProtection="0"/>
    <xf numFmtId="0" fontId="42" fillId="24" borderId="0" applyBorder="0" applyAlignment="0" applyProtection="0"/>
    <xf numFmtId="0" fontId="42" fillId="25" borderId="0" applyBorder="0" applyAlignment="0" applyProtection="0"/>
    <xf numFmtId="0" fontId="42" fillId="26" borderId="0" applyBorder="0" applyAlignment="0" applyProtection="0"/>
    <xf numFmtId="0" fontId="42" fillId="25" borderId="0" applyBorder="0" applyAlignment="0" applyProtection="0"/>
  </cellStyleXfs>
  <cellXfs count="18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/>
    <xf numFmtId="0" fontId="23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32" fillId="28" borderId="11" xfId="0" applyFont="1" applyFill="1" applyBorder="1" applyAlignment="1" applyProtection="1">
      <alignment horizontal="left" vertical="center" wrapText="1"/>
    </xf>
    <xf numFmtId="0" fontId="32" fillId="28" borderId="11" xfId="0" applyFont="1" applyFill="1" applyBorder="1" applyAlignment="1" applyProtection="1">
      <alignment horizontal="left" vertical="center"/>
    </xf>
    <xf numFmtId="0" fontId="27" fillId="28" borderId="11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vertical="center" wrapText="1"/>
    </xf>
    <xf numFmtId="4" fontId="25" fillId="28" borderId="11" xfId="0" applyNumberFormat="1" applyFont="1" applyFill="1" applyBorder="1" applyAlignment="1" applyProtection="1">
      <alignment vertical="center" wrapText="1"/>
    </xf>
    <xf numFmtId="0" fontId="34" fillId="0" borderId="11" xfId="0" applyFont="1" applyBorder="1" applyAlignment="1" applyProtection="1">
      <alignment vertical="center" wrapText="1"/>
      <protection locked="0"/>
    </xf>
    <xf numFmtId="4" fontId="34" fillId="0" borderId="11" xfId="0" applyNumberFormat="1" applyFont="1" applyBorder="1" applyAlignment="1" applyProtection="1">
      <alignment vertical="center" wrapText="1"/>
      <protection locked="0"/>
    </xf>
    <xf numFmtId="0" fontId="25" fillId="28" borderId="11" xfId="0" applyFont="1" applyFill="1" applyBorder="1" applyAlignment="1" applyProtection="1">
      <alignment vertical="center" wrapText="1"/>
      <protection locked="0"/>
    </xf>
    <xf numFmtId="4" fontId="25" fillId="28" borderId="11" xfId="0" applyNumberFormat="1" applyFont="1" applyFill="1" applyBorder="1" applyAlignment="1" applyProtection="1">
      <alignment vertical="center" wrapText="1"/>
      <protection locked="0"/>
    </xf>
    <xf numFmtId="0" fontId="27" fillId="27" borderId="11" xfId="0" applyFont="1" applyFill="1" applyBorder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9" xfId="0" applyBorder="1" applyAlignment="1">
      <alignment wrapText="1"/>
    </xf>
    <xf numFmtId="0" fontId="0" fillId="0" borderId="9" xfId="0" applyBorder="1"/>
    <xf numFmtId="4" fontId="0" fillId="0" borderId="9" xfId="0" applyNumberFormat="1" applyBorder="1"/>
    <xf numFmtId="0" fontId="25" fillId="0" borderId="9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4" fontId="0" fillId="0" borderId="0" xfId="0" applyNumberFormat="1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wrapText="1"/>
    </xf>
    <xf numFmtId="0" fontId="32" fillId="28" borderId="9" xfId="0" applyFont="1" applyFill="1" applyBorder="1" applyAlignment="1" applyProtection="1">
      <alignment horizontal="left" vertical="center" wrapText="1"/>
    </xf>
    <xf numFmtId="0" fontId="32" fillId="28" borderId="9" xfId="0" applyFont="1" applyFill="1" applyBorder="1" applyAlignment="1" applyProtection="1">
      <alignment horizontal="left" vertical="center"/>
    </xf>
    <xf numFmtId="0" fontId="27" fillId="28" borderId="9" xfId="0" applyFont="1" applyFill="1" applyBorder="1" applyAlignment="1" applyProtection="1">
      <alignment horizontal="left" vertical="center"/>
    </xf>
    <xf numFmtId="4" fontId="27" fillId="28" borderId="9" xfId="0" applyNumberFormat="1" applyFont="1" applyFill="1" applyBorder="1" applyAlignment="1" applyProtection="1">
      <alignment horizontal="left" vertical="center"/>
    </xf>
    <xf numFmtId="0" fontId="0" fillId="30" borderId="9" xfId="0" applyFill="1" applyBorder="1" applyAlignment="1">
      <alignment wrapText="1"/>
    </xf>
    <xf numFmtId="4" fontId="0" fillId="30" borderId="9" xfId="0" applyNumberFormat="1" applyFill="1" applyBorder="1"/>
    <xf numFmtId="0" fontId="0" fillId="27" borderId="9" xfId="0" applyFill="1" applyBorder="1" applyAlignment="1">
      <alignment wrapText="1"/>
    </xf>
    <xf numFmtId="4" fontId="0" fillId="27" borderId="9" xfId="0" applyNumberFormat="1" applyFill="1" applyBorder="1"/>
    <xf numFmtId="0" fontId="23" fillId="28" borderId="9" xfId="0" applyFont="1" applyFill="1" applyBorder="1" applyAlignment="1">
      <alignment wrapText="1"/>
    </xf>
    <xf numFmtId="4" fontId="23" fillId="28" borderId="9" xfId="0" applyNumberFormat="1" applyFont="1" applyFill="1" applyBorder="1" applyAlignment="1">
      <alignment wrapText="1"/>
    </xf>
    <xf numFmtId="4" fontId="23" fillId="30" borderId="9" xfId="0" applyNumberFormat="1" applyFont="1" applyFill="1" applyBorder="1" applyAlignment="1">
      <alignment wrapText="1"/>
    </xf>
    <xf numFmtId="0" fontId="0" fillId="27" borderId="9" xfId="0" applyFill="1" applyBorder="1" applyAlignment="1">
      <alignment horizontal="left" wrapText="1"/>
    </xf>
    <xf numFmtId="4" fontId="0" fillId="27" borderId="9" xfId="0" applyNumberFormat="1" applyFill="1" applyBorder="1" applyAlignment="1">
      <alignment wrapText="1"/>
    </xf>
    <xf numFmtId="0" fontId="25" fillId="28" borderId="13" xfId="0" applyFont="1" applyFill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>
      <alignment horizontal="center" vertical="center"/>
    </xf>
    <xf numFmtId="4" fontId="25" fillId="28" borderId="11" xfId="0" applyNumberFormat="1" applyFont="1" applyFill="1" applyBorder="1" applyAlignment="1">
      <alignment horizontal="center" vertical="center"/>
    </xf>
    <xf numFmtId="4" fontId="23" fillId="27" borderId="11" xfId="0" applyNumberFormat="1" applyFont="1" applyFill="1" applyBorder="1" applyAlignment="1">
      <alignment horizontal="center" vertical="center"/>
    </xf>
    <xf numFmtId="4" fontId="25" fillId="28" borderId="12" xfId="0" applyNumberFormat="1" applyFont="1" applyFill="1" applyBorder="1" applyAlignment="1">
      <alignment horizontal="right" vertical="center"/>
    </xf>
    <xf numFmtId="4" fontId="25" fillId="28" borderId="12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4" fontId="25" fillId="27" borderId="14" xfId="0" applyNumberFormat="1" applyFont="1" applyFill="1" applyBorder="1" applyAlignment="1">
      <alignment horizontal="right" vertical="center" wrapText="1"/>
    </xf>
    <xf numFmtId="0" fontId="23" fillId="27" borderId="14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25" fillId="28" borderId="13" xfId="0" applyNumberFormat="1" applyFont="1" applyFill="1" applyBorder="1" applyAlignment="1" applyProtection="1">
      <alignment vertical="center"/>
      <protection locked="0"/>
    </xf>
    <xf numFmtId="4" fontId="25" fillId="28" borderId="1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27" borderId="11" xfId="0" applyFont="1" applyFill="1" applyBorder="1" applyAlignment="1" applyProtection="1">
      <alignment vertical="center" wrapText="1"/>
      <protection locked="0"/>
    </xf>
    <xf numFmtId="4" fontId="23" fillId="27" borderId="11" xfId="0" applyNumberFormat="1" applyFont="1" applyFill="1" applyBorder="1" applyAlignment="1" applyProtection="1">
      <alignment vertical="center"/>
      <protection locked="0"/>
    </xf>
    <xf numFmtId="4" fontId="23" fillId="27" borderId="11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/>
    </xf>
    <xf numFmtId="4" fontId="25" fillId="28" borderId="12" xfId="0" applyNumberFormat="1" applyFont="1" applyFill="1" applyBorder="1" applyAlignment="1" applyProtection="1">
      <alignment vertical="center"/>
    </xf>
    <xf numFmtId="4" fontId="34" fillId="29" borderId="12" xfId="0" applyNumberFormat="1" applyFont="1" applyFill="1" applyBorder="1" applyAlignment="1">
      <alignment vertical="center"/>
    </xf>
    <xf numFmtId="0" fontId="25" fillId="28" borderId="11" xfId="0" applyFont="1" applyFill="1" applyBorder="1" applyAlignment="1" applyProtection="1">
      <alignment vertical="center" wrapText="1" shrinkToFit="1"/>
    </xf>
    <xf numFmtId="0" fontId="25" fillId="28" borderId="11" xfId="0" applyFont="1" applyFill="1" applyBorder="1" applyAlignment="1" applyProtection="1">
      <alignment vertical="center" shrinkToFit="1"/>
    </xf>
    <xf numFmtId="4" fontId="25" fillId="28" borderId="11" xfId="0" applyNumberFormat="1" applyFont="1" applyFill="1" applyBorder="1" applyAlignment="1" applyProtection="1">
      <alignment vertical="center" shrinkToFit="1"/>
    </xf>
    <xf numFmtId="0" fontId="34" fillId="0" borderId="11" xfId="0" applyFont="1" applyBorder="1" applyAlignment="1" applyProtection="1">
      <alignment vertical="center" wrapText="1" shrinkToFit="1"/>
      <protection locked="0"/>
    </xf>
    <xf numFmtId="0" fontId="34" fillId="0" borderId="11" xfId="0" applyFont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/>
      <protection locked="0"/>
    </xf>
    <xf numFmtId="0" fontId="25" fillId="28" borderId="11" xfId="0" applyFont="1" applyFill="1" applyBorder="1" applyAlignment="1" applyProtection="1">
      <alignment vertical="center"/>
    </xf>
    <xf numFmtId="4" fontId="25" fillId="28" borderId="11" xfId="0" applyNumberFormat="1" applyFont="1" applyFill="1" applyBorder="1" applyAlignment="1" applyProtection="1">
      <alignment vertical="center"/>
    </xf>
    <xf numFmtId="0" fontId="34" fillId="0" borderId="11" xfId="0" applyFont="1" applyBorder="1" applyAlignment="1" applyProtection="1">
      <alignment vertical="center"/>
      <protection locked="0"/>
    </xf>
    <xf numFmtId="4" fontId="36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25" fillId="28" borderId="11" xfId="0" applyFont="1" applyFill="1" applyBorder="1" applyAlignment="1" applyProtection="1">
      <alignment vertical="center"/>
      <protection locked="0"/>
    </xf>
    <xf numFmtId="4" fontId="35" fillId="0" borderId="0" xfId="0" applyNumberFormat="1" applyFont="1" applyAlignment="1">
      <alignment vertical="center"/>
    </xf>
    <xf numFmtId="0" fontId="34" fillId="0" borderId="13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/>
      <protection locked="0"/>
    </xf>
    <xf numFmtId="4" fontId="34" fillId="0" borderId="13" xfId="0" applyNumberFormat="1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4" fontId="23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22" fillId="0" borderId="11" xfId="0" applyFont="1" applyBorder="1" applyAlignment="1" applyProtection="1">
      <alignment vertical="center" wrapText="1"/>
      <protection locked="0"/>
    </xf>
    <xf numFmtId="4" fontId="22" fillId="0" borderId="11" xfId="0" applyNumberFormat="1" applyFont="1" applyBorder="1" applyAlignment="1" applyProtection="1">
      <alignment vertical="center"/>
      <protection locked="0"/>
    </xf>
    <xf numFmtId="4" fontId="22" fillId="0" borderId="11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34" fillId="29" borderId="11" xfId="0" applyNumberFormat="1" applyFont="1" applyFill="1" applyBorder="1" applyAlignment="1">
      <alignment vertical="center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/>
      <protection locked="0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4" fontId="23" fillId="27" borderId="11" xfId="0" applyNumberFormat="1" applyFont="1" applyFill="1" applyBorder="1" applyAlignment="1" applyProtection="1">
      <alignment horizontal="center" vertical="center"/>
      <protection locked="0"/>
    </xf>
    <xf numFmtId="0" fontId="23" fillId="27" borderId="14" xfId="0" applyFont="1" applyFill="1" applyBorder="1" applyAlignment="1" applyProtection="1">
      <alignment horizontal="left" vertical="center" wrapText="1"/>
      <protection locked="0"/>
    </xf>
    <xf numFmtId="3" fontId="25" fillId="28" borderId="12" xfId="0" applyNumberFormat="1" applyFont="1" applyFill="1" applyBorder="1" applyAlignment="1" applyProtection="1">
      <alignment vertical="center"/>
    </xf>
    <xf numFmtId="3" fontId="25" fillId="28" borderId="12" xfId="0" applyNumberFormat="1" applyFont="1" applyFill="1" applyBorder="1" applyAlignment="1" applyProtection="1">
      <alignment vertical="center"/>
      <protection locked="0"/>
    </xf>
    <xf numFmtId="3" fontId="23" fillId="27" borderId="11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Border="1" applyAlignment="1" applyProtection="1">
      <alignment vertical="center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34" fillId="0" borderId="12" xfId="0" applyNumberFormat="1" applyFont="1" applyBorder="1" applyAlignment="1" applyProtection="1">
      <alignment vertical="center"/>
      <protection locked="0"/>
    </xf>
    <xf numFmtId="3" fontId="34" fillId="29" borderId="12" xfId="0" applyNumberFormat="1" applyFont="1" applyFill="1" applyBorder="1" applyAlignment="1" applyProtection="1">
      <alignment vertical="center"/>
      <protection locked="0"/>
    </xf>
    <xf numFmtId="3" fontId="34" fillId="0" borderId="11" xfId="0" applyNumberFormat="1" applyFont="1" applyBorder="1" applyAlignment="1" applyProtection="1">
      <alignment vertical="center"/>
      <protection locked="0"/>
    </xf>
    <xf numFmtId="3" fontId="25" fillId="0" borderId="11" xfId="0" applyNumberFormat="1" applyFont="1" applyBorder="1" applyAlignment="1" applyProtection="1">
      <alignment vertical="center" wrapText="1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25" fillId="28" borderId="11" xfId="0" applyNumberFormat="1" applyFont="1" applyFill="1" applyBorder="1" applyAlignment="1" applyProtection="1">
      <alignment vertical="center"/>
      <protection locked="0"/>
    </xf>
    <xf numFmtId="3" fontId="25" fillId="27" borderId="14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4" xfId="0" applyNumberFormat="1" applyFont="1" applyBorder="1" applyAlignment="1" applyProtection="1">
      <alignment vertical="center" wrapText="1"/>
      <protection locked="0"/>
    </xf>
    <xf numFmtId="3" fontId="23" fillId="27" borderId="11" xfId="0" applyNumberFormat="1" applyFont="1" applyFill="1" applyBorder="1" applyAlignment="1" applyProtection="1">
      <alignment horizontal="right" vertical="center"/>
      <protection locked="0"/>
    </xf>
    <xf numFmtId="3" fontId="23" fillId="0" borderId="14" xfId="0" applyNumberFormat="1" applyFont="1" applyBorder="1" applyAlignment="1" applyProtection="1">
      <alignment vertical="center" wrapText="1"/>
      <protection locked="0"/>
    </xf>
    <xf numFmtId="3" fontId="0" fillId="30" borderId="9" xfId="0" applyNumberFormat="1" applyFill="1" applyBorder="1"/>
    <xf numFmtId="3" fontId="0" fillId="30" borderId="9" xfId="0" applyNumberFormat="1" applyFill="1" applyBorder="1" applyAlignment="1">
      <alignment wrapText="1"/>
    </xf>
    <xf numFmtId="3" fontId="0" fillId="27" borderId="9" xfId="0" applyNumberFormat="1" applyFill="1" applyBorder="1"/>
    <xf numFmtId="3" fontId="0" fillId="0" borderId="9" xfId="0" applyNumberFormat="1" applyBorder="1"/>
    <xf numFmtId="3" fontId="23" fillId="28" borderId="9" xfId="0" applyNumberFormat="1" applyFont="1" applyFill="1" applyBorder="1" applyAlignment="1">
      <alignment wrapText="1"/>
    </xf>
    <xf numFmtId="3" fontId="23" fillId="30" borderId="9" xfId="0" applyNumberFormat="1" applyFont="1" applyFill="1" applyBorder="1" applyAlignment="1">
      <alignment wrapText="1"/>
    </xf>
    <xf numFmtId="3" fontId="0" fillId="27" borderId="9" xfId="0" applyNumberFormat="1" applyFill="1" applyBorder="1" applyAlignment="1">
      <alignment wrapText="1"/>
    </xf>
    <xf numFmtId="3" fontId="0" fillId="28" borderId="9" xfId="0" applyNumberFormat="1" applyFill="1" applyBorder="1"/>
    <xf numFmtId="3" fontId="0" fillId="28" borderId="9" xfId="0" applyNumberFormat="1" applyFill="1" applyBorder="1" applyAlignment="1">
      <alignment wrapText="1"/>
    </xf>
    <xf numFmtId="4" fontId="34" fillId="29" borderId="11" xfId="0" applyNumberFormat="1" applyFont="1" applyFill="1" applyBorder="1" applyAlignment="1" applyProtection="1">
      <alignment vertical="center" wrapText="1"/>
      <protection locked="0"/>
    </xf>
    <xf numFmtId="4" fontId="34" fillId="29" borderId="11" xfId="0" applyNumberFormat="1" applyFont="1" applyFill="1" applyBorder="1" applyAlignment="1" applyProtection="1">
      <alignment vertical="center" shrinkToFit="1"/>
      <protection locked="0"/>
    </xf>
    <xf numFmtId="4" fontId="34" fillId="29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27" borderId="9" xfId="0" applyFont="1" applyFill="1" applyBorder="1" applyAlignment="1" applyProtection="1">
      <alignment horizontal="center" vertical="center" wrapText="1"/>
    </xf>
    <xf numFmtId="4" fontId="25" fillId="28" borderId="13" xfId="0" applyNumberFormat="1" applyFont="1" applyFill="1" applyBorder="1" applyAlignment="1" applyProtection="1">
      <alignment horizontal="center" vertical="center"/>
    </xf>
    <xf numFmtId="4" fontId="25" fillId="28" borderId="20" xfId="0" applyNumberFormat="1" applyFont="1" applyFill="1" applyBorder="1" applyAlignment="1" applyProtection="1">
      <alignment horizontal="center" vertical="center"/>
    </xf>
    <xf numFmtId="4" fontId="25" fillId="28" borderId="2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 wrapText="1"/>
    </xf>
    <xf numFmtId="0" fontId="32" fillId="28" borderId="24" xfId="0" applyFont="1" applyFill="1" applyBorder="1" applyAlignment="1" applyProtection="1">
      <alignment horizontal="left" vertical="center" wrapText="1"/>
      <protection locked="0"/>
    </xf>
    <xf numFmtId="0" fontId="32" fillId="28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3" fontId="27" fillId="27" borderId="16" xfId="0" applyNumberFormat="1" applyFont="1" applyFill="1" applyBorder="1" applyAlignment="1" applyProtection="1">
      <alignment horizontal="center" vertical="center" wrapText="1"/>
    </xf>
    <xf numFmtId="3" fontId="27" fillId="27" borderId="17" xfId="0" applyNumberFormat="1" applyFont="1" applyFill="1" applyBorder="1" applyAlignment="1" applyProtection="1">
      <alignment horizontal="center" vertical="center" wrapText="1"/>
    </xf>
    <xf numFmtId="3" fontId="27" fillId="27" borderId="18" xfId="0" applyNumberFormat="1" applyFont="1" applyFill="1" applyBorder="1" applyAlignment="1" applyProtection="1">
      <alignment horizontal="center" vertical="center" wrapText="1"/>
    </xf>
    <xf numFmtId="4" fontId="27" fillId="27" borderId="9" xfId="0" applyNumberFormat="1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/>
    </xf>
    <xf numFmtId="0" fontId="23" fillId="27" borderId="9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31" borderId="22" xfId="0" applyFont="1" applyFill="1" applyBorder="1" applyAlignment="1" applyProtection="1">
      <alignment horizontal="center" vertical="center" wrapText="1"/>
      <protection locked="0"/>
    </xf>
    <xf numFmtId="0" fontId="37" fillId="31" borderId="23" xfId="0" applyFont="1" applyFill="1" applyBorder="1" applyAlignment="1" applyProtection="1">
      <alignment horizontal="center" vertical="center" wrapText="1"/>
      <protection locked="0"/>
    </xf>
    <xf numFmtId="0" fontId="37" fillId="31" borderId="12" xfId="0" applyFont="1" applyFill="1" applyBorder="1" applyAlignment="1" applyProtection="1">
      <alignment horizontal="center" vertical="center" wrapText="1"/>
      <protection locked="0"/>
    </xf>
    <xf numFmtId="0" fontId="23" fillId="27" borderId="25" xfId="0" applyFont="1" applyFill="1" applyBorder="1" applyAlignment="1" applyProtection="1">
      <alignment horizontal="center" vertical="center" wrapText="1"/>
    </xf>
    <xf numFmtId="0" fontId="23" fillId="27" borderId="0" xfId="0" applyFont="1" applyFill="1" applyBorder="1" applyAlignment="1" applyProtection="1">
      <alignment horizontal="center" vertical="center" wrapText="1"/>
    </xf>
    <xf numFmtId="0" fontId="23" fillId="27" borderId="26" xfId="0" applyFont="1" applyFill="1" applyBorder="1" applyAlignment="1" applyProtection="1">
      <alignment horizontal="center" vertical="center" wrapText="1"/>
    </xf>
    <xf numFmtId="0" fontId="23" fillId="27" borderId="27" xfId="0" applyFont="1" applyFill="1" applyBorder="1" applyAlignment="1" applyProtection="1">
      <alignment horizontal="center" vertical="center" wrapText="1"/>
    </xf>
    <xf numFmtId="0" fontId="23" fillId="27" borderId="28" xfId="0" applyFont="1" applyFill="1" applyBorder="1" applyAlignment="1" applyProtection="1">
      <alignment horizontal="center" vertical="center" wrapText="1"/>
    </xf>
    <xf numFmtId="0" fontId="23" fillId="27" borderId="29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4" fontId="0" fillId="30" borderId="16" xfId="0" applyNumberFormat="1" applyFill="1" applyBorder="1"/>
    <xf numFmtId="4" fontId="0" fillId="30" borderId="17" xfId="0" applyNumberFormat="1" applyFill="1" applyBorder="1"/>
    <xf numFmtId="4" fontId="0" fillId="30" borderId="19" xfId="0" applyNumberFormat="1" applyFill="1" applyBorder="1"/>
    <xf numFmtId="0" fontId="39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3" fontId="27" fillId="27" borderId="9" xfId="0" applyNumberFormat="1" applyFont="1" applyFill="1" applyBorder="1" applyAlignment="1" applyProtection="1">
      <alignment horizontal="center" vertical="center" wrapText="1"/>
    </xf>
    <xf numFmtId="0" fontId="40" fillId="27" borderId="9" xfId="0" applyFont="1" applyFill="1" applyBorder="1" applyAlignment="1" applyProtection="1">
      <alignment horizontal="center" vertical="center" wrapText="1"/>
    </xf>
    <xf numFmtId="4" fontId="41" fillId="27" borderId="9" xfId="0" applyNumberFormat="1" applyFont="1" applyFill="1" applyBorder="1" applyAlignment="1" applyProtection="1">
      <alignment horizontal="center" vertical="center" wrapText="1"/>
    </xf>
  </cellXfs>
  <cellStyles count="49">
    <cellStyle name="20% - Énfasis1" xfId="5" xr:uid="{00000000-0005-0000-0000-00000A000000}"/>
    <cellStyle name="20% - Énfasis2" xfId="6" xr:uid="{00000000-0005-0000-0000-00000B000000}"/>
    <cellStyle name="20% - Énfasis3" xfId="7" xr:uid="{00000000-0005-0000-0000-00000C000000}"/>
    <cellStyle name="20% - Énfasis4" xfId="8" xr:uid="{00000000-0005-0000-0000-00000D000000}"/>
    <cellStyle name="20% - Énfasis5" xfId="9" xr:uid="{00000000-0005-0000-0000-00000E000000}"/>
    <cellStyle name="20% - Énfasis6" xfId="10" xr:uid="{00000000-0005-0000-0000-00000F000000}"/>
    <cellStyle name="40% - Énfasis1" xfId="11" xr:uid="{00000000-0005-0000-0000-000010000000}"/>
    <cellStyle name="40% - Énfasis2" xfId="12" xr:uid="{00000000-0005-0000-0000-000011000000}"/>
    <cellStyle name="40% - Énfasis3" xfId="13" xr:uid="{00000000-0005-0000-0000-000012000000}"/>
    <cellStyle name="40% - Énfasis4" xfId="14" xr:uid="{00000000-0005-0000-0000-000013000000}"/>
    <cellStyle name="40% - Énfasis5" xfId="15" xr:uid="{00000000-0005-0000-0000-000014000000}"/>
    <cellStyle name="40% - Énfasis6" xfId="16" xr:uid="{00000000-0005-0000-0000-000015000000}"/>
    <cellStyle name="60% - Énfasis1" xfId="17" xr:uid="{00000000-0005-0000-0000-000016000000}"/>
    <cellStyle name="60% - Énfasis2" xfId="18" xr:uid="{00000000-0005-0000-0000-000017000000}"/>
    <cellStyle name="60% - Énfasis3" xfId="19" xr:uid="{00000000-0005-0000-0000-000018000000}"/>
    <cellStyle name="60% - Énfasis4" xfId="20" xr:uid="{00000000-0005-0000-0000-000019000000}"/>
    <cellStyle name="60% - Énfasis5" xfId="21" xr:uid="{00000000-0005-0000-0000-00001A000000}"/>
    <cellStyle name="60% - Énfasis6" xfId="22" xr:uid="{00000000-0005-0000-0000-00001B000000}"/>
    <cellStyle name="Buena" xfId="23" xr:uid="{00000000-0005-0000-0000-00001C000000}"/>
    <cellStyle name="Cálculo" xfId="26" xr:uid="{00000000-0005-0000-0000-00001F000000}"/>
    <cellStyle name="Celda de comprobación" xfId="24" xr:uid="{00000000-0005-0000-0000-00001D000000}"/>
    <cellStyle name="Celda vinculada" xfId="25" xr:uid="{00000000-0005-0000-0000-00001E000000}"/>
    <cellStyle name="Encabezado 4" xfId="27" xr:uid="{00000000-0005-0000-0000-000020000000}"/>
    <cellStyle name="Énfasis1" xfId="39" xr:uid="{00000000-0005-0000-0000-00002C000000}"/>
    <cellStyle name="Énfasis2" xfId="40" xr:uid="{00000000-0005-0000-0000-00002D000000}"/>
    <cellStyle name="Énfasis3" xfId="41" xr:uid="{00000000-0005-0000-0000-00002E000000}"/>
    <cellStyle name="Énfasis4" xfId="42" xr:uid="{00000000-0005-0000-0000-00002F000000}"/>
    <cellStyle name="Énfasis5" xfId="43" xr:uid="{00000000-0005-0000-0000-000030000000}"/>
    <cellStyle name="Énfasis6" xfId="44" xr:uid="{00000000-0005-0000-0000-000031000000}"/>
    <cellStyle name="Entrada" xfId="28" xr:uid="{00000000-0005-0000-0000-000021000000}"/>
    <cellStyle name="Incorrecto" xfId="29" xr:uid="{00000000-0005-0000-0000-000022000000}"/>
    <cellStyle name="Neutral" xfId="30" xr:uid="{00000000-0005-0000-0000-000023000000}"/>
    <cellStyle name="Normal" xfId="0" builtinId="0"/>
    <cellStyle name="Notas" xfId="31" xr:uid="{00000000-0005-0000-0000-000024000000}"/>
    <cellStyle name="Resultado" xfId="1" xr:uid="{00000000-0005-0000-0000-000006000000}"/>
    <cellStyle name="Resultado2" xfId="2" xr:uid="{00000000-0005-0000-0000-000007000000}"/>
    <cellStyle name="Salida" xfId="32" xr:uid="{00000000-0005-0000-0000-000025000000}"/>
    <cellStyle name="Sin título1" xfId="45" xr:uid="{00000000-0005-0000-0000-000032000000}"/>
    <cellStyle name="Sin título2" xfId="46" xr:uid="{00000000-0005-0000-0000-000033000000}"/>
    <cellStyle name="Sin título3" xfId="47" xr:uid="{00000000-0005-0000-0000-000034000000}"/>
    <cellStyle name="Sin título4" xfId="48" xr:uid="{00000000-0005-0000-0000-000035000000}"/>
    <cellStyle name="Texto de advertencia" xfId="33" xr:uid="{00000000-0005-0000-0000-000026000000}"/>
    <cellStyle name="Texto explicativo" xfId="34" xr:uid="{00000000-0005-0000-0000-000027000000}"/>
    <cellStyle name="Título" xfId="3" xr:uid="{00000000-0005-0000-0000-000008000000}"/>
    <cellStyle name="Título 1" xfId="36" xr:uid="{00000000-0005-0000-0000-000029000000}"/>
    <cellStyle name="Título 2" xfId="37" xr:uid="{00000000-0005-0000-0000-00002A000000}"/>
    <cellStyle name="Título 3" xfId="38" xr:uid="{00000000-0005-0000-0000-00002B000000}"/>
    <cellStyle name="Título1" xfId="4" xr:uid="{00000000-0005-0000-0000-000009000000}"/>
    <cellStyle name="Total" xfId="35" xr:uid="{00000000-0005-0000-0000-000028000000}"/>
  </cellStyles>
  <dxfs count="12"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60"/>
  <sheetViews>
    <sheetView tabSelected="1" topLeftCell="B33" zoomScaleNormal="100" zoomScalePageLayoutView="80" workbookViewId="0">
      <selection activeCell="L44" sqref="L44"/>
    </sheetView>
  </sheetViews>
  <sheetFormatPr baseColWidth="10" defaultColWidth="9.140625" defaultRowHeight="12.75" x14ac:dyDescent="0.2"/>
  <cols>
    <col min="1" max="1" width="52" style="105" customWidth="1"/>
    <col min="2" max="2" width="11.5703125" style="105" customWidth="1"/>
    <col min="3" max="3" width="13.7109375" style="105" customWidth="1"/>
    <col min="4" max="4" width="14.140625" style="105" customWidth="1"/>
    <col min="5" max="5" width="13.7109375" style="105" customWidth="1"/>
    <col min="6" max="6" width="14.85546875" style="105" customWidth="1"/>
    <col min="7" max="7" width="18" style="54" customWidth="1"/>
    <col min="8" max="8" width="13.85546875" style="54" customWidth="1"/>
    <col min="9" max="9" width="17" style="105" customWidth="1"/>
    <col min="10" max="10" width="15.140625" style="105" customWidth="1"/>
    <col min="11" max="11" width="16.42578125" style="106" customWidth="1"/>
    <col min="12" max="12" width="16.140625" style="54" customWidth="1"/>
    <col min="13" max="250" width="11.5703125" style="54"/>
    <col min="251" max="16384" width="9.140625" style="54"/>
  </cols>
  <sheetData>
    <row r="1" spans="1:63" s="78" customFormat="1" ht="31.5" customHeight="1" x14ac:dyDescent="0.2">
      <c r="A1" s="150" t="s">
        <v>50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77"/>
      <c r="M1" s="61"/>
      <c r="N1" s="61"/>
    </row>
    <row r="2" spans="1:63" s="78" customFormat="1" ht="18" x14ac:dyDescent="0.2">
      <c r="A2" s="79"/>
      <c r="B2" s="80"/>
      <c r="C2" s="80"/>
      <c r="D2" s="81"/>
      <c r="J2" s="5"/>
      <c r="K2" s="5"/>
      <c r="L2" s="77"/>
      <c r="M2" s="61"/>
      <c r="N2" s="61"/>
      <c r="O2" s="61"/>
      <c r="BF2" s="61"/>
      <c r="BG2" s="61"/>
      <c r="BH2" s="61"/>
      <c r="BI2" s="61"/>
      <c r="BJ2" s="61"/>
      <c r="BK2" s="61"/>
    </row>
    <row r="3" spans="1:63" s="78" customFormat="1" ht="20.100000000000001" customHeight="1" x14ac:dyDescent="0.2">
      <c r="A3" s="151" t="s">
        <v>10</v>
      </c>
      <c r="B3" s="151"/>
      <c r="C3" s="60"/>
      <c r="D3" s="152" t="s">
        <v>11</v>
      </c>
      <c r="E3" s="153" t="s">
        <v>12</v>
      </c>
      <c r="F3" s="142" t="s">
        <v>35</v>
      </c>
      <c r="G3" s="142" t="s">
        <v>34</v>
      </c>
      <c r="H3" s="142" t="s">
        <v>13</v>
      </c>
      <c r="I3" s="163" t="s">
        <v>14</v>
      </c>
      <c r="J3" s="164"/>
      <c r="K3" s="164"/>
      <c r="L3" s="165"/>
      <c r="M3" s="156" t="s">
        <v>15</v>
      </c>
    </row>
    <row r="4" spans="1:63" s="78" customFormat="1" ht="10.15" customHeight="1" x14ac:dyDescent="0.2">
      <c r="A4" s="62"/>
      <c r="B4" s="60"/>
      <c r="C4" s="60"/>
      <c r="D4" s="152"/>
      <c r="E4" s="154"/>
      <c r="F4" s="142"/>
      <c r="G4" s="142"/>
      <c r="H4" s="142"/>
      <c r="I4" s="166"/>
      <c r="J4" s="167"/>
      <c r="K4" s="167"/>
      <c r="L4" s="168"/>
      <c r="M4" s="156"/>
    </row>
    <row r="5" spans="1:63" s="78" customFormat="1" ht="36.75" customHeight="1" x14ac:dyDescent="0.2">
      <c r="A5" s="157" t="s">
        <v>16</v>
      </c>
      <c r="B5" s="158" t="s">
        <v>17</v>
      </c>
      <c r="C5" s="158" t="s">
        <v>18</v>
      </c>
      <c r="D5" s="152"/>
      <c r="E5" s="154"/>
      <c r="F5" s="142"/>
      <c r="G5" s="142"/>
      <c r="H5" s="142"/>
      <c r="I5" s="142" t="s">
        <v>52</v>
      </c>
      <c r="J5" s="142" t="s">
        <v>53</v>
      </c>
      <c r="K5" s="142" t="s">
        <v>54</v>
      </c>
      <c r="L5" s="142" t="s">
        <v>36</v>
      </c>
      <c r="M5" s="156"/>
    </row>
    <row r="6" spans="1:63" s="78" customFormat="1" ht="39.950000000000003" customHeight="1" x14ac:dyDescent="0.2">
      <c r="A6" s="157"/>
      <c r="B6" s="158"/>
      <c r="C6" s="158"/>
      <c r="D6" s="152"/>
      <c r="E6" s="155"/>
      <c r="F6" s="142"/>
      <c r="G6" s="142"/>
      <c r="H6" s="142"/>
      <c r="I6" s="142"/>
      <c r="J6" s="142"/>
      <c r="K6" s="142"/>
      <c r="L6" s="142"/>
      <c r="M6" s="156"/>
    </row>
    <row r="7" spans="1:63" s="78" customFormat="1" ht="17.25" customHeight="1" x14ac:dyDescent="0.2">
      <c r="A7" s="7" t="s">
        <v>19</v>
      </c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9"/>
    </row>
    <row r="8" spans="1:63" s="78" customFormat="1" x14ac:dyDescent="0.2">
      <c r="A8" s="10" t="s">
        <v>20</v>
      </c>
      <c r="B8" s="10"/>
      <c r="C8" s="10"/>
      <c r="D8" s="11"/>
      <c r="E8" s="114">
        <f>ROUND(SUM(E9:E10),0)</f>
        <v>0</v>
      </c>
      <c r="F8" s="114">
        <f>ROUND(SUM(F9:F10),0)</f>
        <v>0</v>
      </c>
      <c r="G8" s="143">
        <v>12</v>
      </c>
      <c r="H8" s="143" t="e">
        <f>(F8+F11+F14+F17)*100/F53</f>
        <v>#DIV/0!</v>
      </c>
      <c r="I8" s="114">
        <f>ROUND(SUM(I9:I10),0)</f>
        <v>0</v>
      </c>
      <c r="J8" s="114">
        <f>ROUND(SUM(J9:J10),0)</f>
        <v>100</v>
      </c>
      <c r="K8" s="114">
        <f>ROUND(SUM(K9:K10),0)</f>
        <v>0</v>
      </c>
      <c r="L8" s="114">
        <f>ROUND(SUM(L9:L10),0)</f>
        <v>0</v>
      </c>
      <c r="M8" s="114">
        <f>SUM(M9:M10)</f>
        <v>100</v>
      </c>
    </row>
    <row r="9" spans="1:63" s="76" customFormat="1" ht="11.25" x14ac:dyDescent="0.2">
      <c r="A9" s="12"/>
      <c r="B9" s="12"/>
      <c r="C9" s="12"/>
      <c r="D9" s="13"/>
      <c r="E9" s="138">
        <f>B9*D9</f>
        <v>0</v>
      </c>
      <c r="F9" s="119"/>
      <c r="G9" s="144"/>
      <c r="H9" s="144"/>
      <c r="I9" s="119"/>
      <c r="J9" s="119"/>
      <c r="K9" s="119"/>
      <c r="L9" s="119"/>
      <c r="M9" s="120">
        <f>SUM(F9+I9+J9+K9+L9)</f>
        <v>0</v>
      </c>
    </row>
    <row r="10" spans="1:63" s="76" customFormat="1" ht="11.25" x14ac:dyDescent="0.2">
      <c r="A10" s="12"/>
      <c r="B10" s="12"/>
      <c r="C10" s="12"/>
      <c r="D10" s="13"/>
      <c r="E10" s="138">
        <f>B10*D10</f>
        <v>0</v>
      </c>
      <c r="F10" s="119"/>
      <c r="G10" s="144"/>
      <c r="H10" s="144"/>
      <c r="I10" s="119"/>
      <c r="J10" s="119">
        <v>100</v>
      </c>
      <c r="K10" s="119"/>
      <c r="L10" s="119"/>
      <c r="M10" s="120">
        <f>SUM(F10+I10+J10+K10+L10)</f>
        <v>100</v>
      </c>
    </row>
    <row r="11" spans="1:63" s="78" customFormat="1" x14ac:dyDescent="0.2">
      <c r="A11" s="65" t="s">
        <v>21</v>
      </c>
      <c r="B11" s="66"/>
      <c r="C11" s="66"/>
      <c r="D11" s="67"/>
      <c r="E11" s="114">
        <f>ROUND(SUM(E12:E13),0)</f>
        <v>0</v>
      </c>
      <c r="F11" s="114">
        <f>ROUND(SUM(F12:F13),0)</f>
        <v>0</v>
      </c>
      <c r="G11" s="144"/>
      <c r="H11" s="144"/>
      <c r="I11" s="114">
        <f>ROUND(SUM(I12:I13),0)</f>
        <v>0</v>
      </c>
      <c r="J11" s="114">
        <f>ROUND(SUM(J12:J13),0)</f>
        <v>0</v>
      </c>
      <c r="K11" s="114">
        <f>ROUND(SUM(K12:K13),0)</f>
        <v>0</v>
      </c>
      <c r="L11" s="114">
        <f>ROUND(SUM(L12:L13),0)</f>
        <v>0</v>
      </c>
      <c r="M11" s="114">
        <f>SUM(M12:M13)</f>
        <v>0</v>
      </c>
    </row>
    <row r="12" spans="1:63" s="76" customFormat="1" ht="11.25" x14ac:dyDescent="0.2">
      <c r="A12" s="68"/>
      <c r="B12" s="69"/>
      <c r="C12" s="69"/>
      <c r="D12" s="70"/>
      <c r="E12" s="139">
        <f>B12*D12</f>
        <v>0</v>
      </c>
      <c r="F12" s="119"/>
      <c r="G12" s="144"/>
      <c r="H12" s="144"/>
      <c r="I12" s="119"/>
      <c r="J12" s="119"/>
      <c r="K12" s="119"/>
      <c r="L12" s="119"/>
      <c r="M12" s="120">
        <f>SUM(F12+I12+J12+K12+L12)</f>
        <v>0</v>
      </c>
    </row>
    <row r="13" spans="1:63" s="76" customFormat="1" ht="11.25" x14ac:dyDescent="0.2">
      <c r="A13" s="68"/>
      <c r="B13" s="69"/>
      <c r="C13" s="69"/>
      <c r="D13" s="70"/>
      <c r="E13" s="139">
        <f>B13*D13</f>
        <v>0</v>
      </c>
      <c r="F13" s="119"/>
      <c r="G13" s="144"/>
      <c r="H13" s="144"/>
      <c r="I13" s="121"/>
      <c r="J13" s="121"/>
      <c r="K13" s="121"/>
      <c r="L13" s="121"/>
      <c r="M13" s="120">
        <f>SUM(F13+I13+J13+K13+L13)</f>
        <v>0</v>
      </c>
    </row>
    <row r="14" spans="1:63" s="78" customFormat="1" x14ac:dyDescent="0.2">
      <c r="A14" s="10" t="s">
        <v>22</v>
      </c>
      <c r="B14" s="10"/>
      <c r="C14" s="10"/>
      <c r="D14" s="11"/>
      <c r="E14" s="114">
        <f>ROUND(SUM(E15:E16),0)</f>
        <v>0</v>
      </c>
      <c r="F14" s="114">
        <f>SUM(F15:F16)</f>
        <v>0</v>
      </c>
      <c r="G14" s="144"/>
      <c r="H14" s="144"/>
      <c r="I14" s="114">
        <f>ROUND(SUM(I15:I16),0)</f>
        <v>100</v>
      </c>
      <c r="J14" s="114">
        <f>ROUND(SUM(J15:J16),0)</f>
        <v>0</v>
      </c>
      <c r="K14" s="114">
        <f>ROUND(SUM(K15:K16),0)</f>
        <v>0</v>
      </c>
      <c r="L14" s="114">
        <f>ROUND(SUM(L15:L16),0)</f>
        <v>0</v>
      </c>
      <c r="M14" s="114">
        <f>SUM(M15:M16)</f>
        <v>100</v>
      </c>
    </row>
    <row r="15" spans="1:63" s="76" customFormat="1" ht="11.25" x14ac:dyDescent="0.2">
      <c r="A15" s="12"/>
      <c r="B15" s="12"/>
      <c r="C15" s="12"/>
      <c r="D15" s="13"/>
      <c r="E15" s="138">
        <f>B15*D15</f>
        <v>0</v>
      </c>
      <c r="F15" s="119"/>
      <c r="G15" s="144"/>
      <c r="H15" s="144"/>
      <c r="I15" s="119">
        <v>100</v>
      </c>
      <c r="J15" s="119"/>
      <c r="K15" s="119"/>
      <c r="L15" s="119"/>
      <c r="M15" s="120">
        <f t="shared" ref="M15:M43" si="0">SUM(F15+I15+J15+K15+L15)</f>
        <v>100</v>
      </c>
    </row>
    <row r="16" spans="1:63" s="76" customFormat="1" ht="11.25" x14ac:dyDescent="0.2">
      <c r="A16" s="12"/>
      <c r="B16" s="12"/>
      <c r="C16" s="12"/>
      <c r="D16" s="13"/>
      <c r="E16" s="138">
        <f>B16*D16</f>
        <v>0</v>
      </c>
      <c r="F16" s="119"/>
      <c r="G16" s="144"/>
      <c r="H16" s="144"/>
      <c r="I16" s="121"/>
      <c r="J16" s="121"/>
      <c r="K16" s="121"/>
      <c r="L16" s="121"/>
      <c r="M16" s="120">
        <f t="shared" si="0"/>
        <v>0</v>
      </c>
    </row>
    <row r="17" spans="1:14" s="78" customFormat="1" x14ac:dyDescent="0.2">
      <c r="A17" s="10" t="s">
        <v>23</v>
      </c>
      <c r="B17" s="72"/>
      <c r="C17" s="72"/>
      <c r="D17" s="73"/>
      <c r="E17" s="114">
        <f>ROUND(SUM(E18:E19),0)</f>
        <v>0</v>
      </c>
      <c r="F17" s="114">
        <f>ROUND(SUM(F18:F19),0)</f>
        <v>0</v>
      </c>
      <c r="G17" s="144"/>
      <c r="H17" s="144"/>
      <c r="I17" s="114">
        <f>ROUND(SUM(I18:I19),0)</f>
        <v>0</v>
      </c>
      <c r="J17" s="114">
        <f>ROUND(SUM(J18:J19),0)</f>
        <v>0</v>
      </c>
      <c r="K17" s="114">
        <f>ROUND(SUM(K18:K19),0)</f>
        <v>0</v>
      </c>
      <c r="L17" s="114">
        <f>ROUND(SUM(L18:L19),0)</f>
        <v>0</v>
      </c>
      <c r="M17" s="114">
        <f>SUM(M18:M19)</f>
        <v>0</v>
      </c>
    </row>
    <row r="18" spans="1:14" s="76" customFormat="1" ht="11.25" x14ac:dyDescent="0.2">
      <c r="A18" s="12"/>
      <c r="B18" s="74"/>
      <c r="C18" s="74"/>
      <c r="D18" s="71"/>
      <c r="E18" s="138">
        <f>B18*D18</f>
        <v>0</v>
      </c>
      <c r="F18" s="119"/>
      <c r="G18" s="144"/>
      <c r="H18" s="144"/>
      <c r="I18" s="119"/>
      <c r="J18" s="119"/>
      <c r="K18" s="119"/>
      <c r="L18" s="119"/>
      <c r="M18" s="120">
        <f t="shared" si="0"/>
        <v>0</v>
      </c>
    </row>
    <row r="19" spans="1:14" s="76" customFormat="1" ht="11.25" x14ac:dyDescent="0.2">
      <c r="A19" s="12"/>
      <c r="B19" s="74"/>
      <c r="C19" s="74"/>
      <c r="D19" s="71"/>
      <c r="E19" s="138">
        <f>B19*D19</f>
        <v>0</v>
      </c>
      <c r="F19" s="119"/>
      <c r="G19" s="145"/>
      <c r="H19" s="145"/>
      <c r="I19" s="119"/>
      <c r="J19" s="119"/>
      <c r="K19" s="119"/>
      <c r="L19" s="119"/>
      <c r="M19" s="120">
        <f t="shared" si="0"/>
        <v>0</v>
      </c>
    </row>
    <row r="20" spans="1:14" s="78" customFormat="1" x14ac:dyDescent="0.2">
      <c r="A20" s="10" t="s">
        <v>24</v>
      </c>
      <c r="B20" s="10"/>
      <c r="C20" s="10"/>
      <c r="D20" s="11"/>
      <c r="E20" s="114">
        <f>ROUND(SUM(E21:E22),0)</f>
        <v>0</v>
      </c>
      <c r="F20" s="114">
        <f>ROUND(SUM(F21:F22),0)</f>
        <v>0</v>
      </c>
      <c r="G20" s="63"/>
      <c r="H20" s="63"/>
      <c r="I20" s="114">
        <f>ROUND(SUM(I21:I22),0)</f>
        <v>0</v>
      </c>
      <c r="J20" s="114">
        <f>ROUND(SUM(J21:J22),0)</f>
        <v>0</v>
      </c>
      <c r="K20" s="114">
        <f>ROUND(SUM(K21:K22),0)</f>
        <v>0</v>
      </c>
      <c r="L20" s="114">
        <v>150</v>
      </c>
      <c r="M20" s="114">
        <f>SUM(M21:M22)</f>
        <v>0</v>
      </c>
    </row>
    <row r="21" spans="1:14" s="76" customFormat="1" ht="11.25" x14ac:dyDescent="0.2">
      <c r="A21" s="12"/>
      <c r="B21" s="12"/>
      <c r="C21" s="12"/>
      <c r="D21" s="13"/>
      <c r="E21" s="138">
        <f>B21*D21</f>
        <v>0</v>
      </c>
      <c r="F21" s="119"/>
      <c r="G21" s="64"/>
      <c r="H21" s="64"/>
      <c r="I21" s="119"/>
      <c r="J21" s="119"/>
      <c r="K21" s="119"/>
      <c r="L21" s="119"/>
      <c r="M21" s="120">
        <f t="shared" si="0"/>
        <v>0</v>
      </c>
    </row>
    <row r="22" spans="1:14" s="76" customFormat="1" ht="11.25" x14ac:dyDescent="0.2">
      <c r="A22" s="12"/>
      <c r="B22" s="12"/>
      <c r="C22" s="12"/>
      <c r="D22" s="13"/>
      <c r="E22" s="138">
        <f>B22*D22</f>
        <v>0</v>
      </c>
      <c r="F22" s="119"/>
      <c r="G22" s="64"/>
      <c r="H22" s="64"/>
      <c r="I22" s="121"/>
      <c r="J22" s="121"/>
      <c r="K22" s="121"/>
      <c r="L22" s="121"/>
      <c r="M22" s="120">
        <f t="shared" si="0"/>
        <v>0</v>
      </c>
    </row>
    <row r="23" spans="1:14" ht="26.65" customHeight="1" x14ac:dyDescent="0.2">
      <c r="A23" s="14" t="s">
        <v>25</v>
      </c>
      <c r="B23" s="14"/>
      <c r="C23" s="14"/>
      <c r="D23" s="15"/>
      <c r="E23" s="115">
        <f>ROUND(SUM(E24:E25),0)</f>
        <v>0</v>
      </c>
      <c r="F23" s="115">
        <f>ROUND(SUM(F24:F25),0)</f>
        <v>0</v>
      </c>
      <c r="G23" s="45"/>
      <c r="H23" s="45"/>
      <c r="I23" s="115">
        <f>ROUND(SUM(I24:I25),0)</f>
        <v>0</v>
      </c>
      <c r="J23" s="115">
        <f>ROUND(SUM(J24:J25),0)</f>
        <v>0</v>
      </c>
      <c r="K23" s="115">
        <f>ROUND(SUM(K24:K25),0)</f>
        <v>0</v>
      </c>
      <c r="L23" s="115">
        <f>ROUND(SUM(L24:L25),0)</f>
        <v>0</v>
      </c>
      <c r="M23" s="115">
        <f>SUM(M24:M25)</f>
        <v>0</v>
      </c>
    </row>
    <row r="24" spans="1:14" s="76" customFormat="1" ht="17.649999999999999" customHeight="1" x14ac:dyDescent="0.2">
      <c r="A24" s="12"/>
      <c r="B24" s="12"/>
      <c r="C24" s="12"/>
      <c r="D24" s="13"/>
      <c r="E24" s="138">
        <f>B24*D24</f>
        <v>0</v>
      </c>
      <c r="F24" s="119"/>
      <c r="G24" s="64"/>
      <c r="H24" s="64"/>
      <c r="I24" s="119"/>
      <c r="J24" s="119"/>
      <c r="K24" s="119"/>
      <c r="L24" s="119"/>
      <c r="M24" s="120">
        <f t="shared" si="0"/>
        <v>0</v>
      </c>
    </row>
    <row r="25" spans="1:14" s="76" customFormat="1" ht="17.649999999999999" customHeight="1" x14ac:dyDescent="0.2">
      <c r="A25" s="12"/>
      <c r="B25" s="12"/>
      <c r="C25" s="12"/>
      <c r="D25" s="13"/>
      <c r="E25" s="138">
        <f>B25*D25</f>
        <v>0</v>
      </c>
      <c r="F25" s="119"/>
      <c r="G25" s="64"/>
      <c r="H25" s="64"/>
      <c r="I25" s="119"/>
      <c r="J25" s="119"/>
      <c r="K25" s="119"/>
      <c r="L25" s="119"/>
      <c r="M25" s="120">
        <f t="shared" si="0"/>
        <v>0</v>
      </c>
    </row>
    <row r="26" spans="1:14" ht="15" customHeight="1" x14ac:dyDescent="0.2">
      <c r="A26" s="14" t="s">
        <v>2</v>
      </c>
      <c r="B26" s="84"/>
      <c r="C26" s="84"/>
      <c r="D26" s="52"/>
      <c r="E26" s="115">
        <f>ROUND(SUM(E27:E28),0)</f>
        <v>0</v>
      </c>
      <c r="F26" s="115">
        <f>ROUND(SUM(F27:F28),0)</f>
        <v>0</v>
      </c>
      <c r="G26" s="44"/>
      <c r="H26" s="45"/>
      <c r="I26" s="115">
        <f>ROUND(SUM(I27:I28),0)</f>
        <v>0</v>
      </c>
      <c r="J26" s="115">
        <f>ROUND(SUM(J27:J28),0)</f>
        <v>0</v>
      </c>
      <c r="K26" s="115">
        <f>ROUND(SUM(K27:K28),0)</f>
        <v>0</v>
      </c>
      <c r="L26" s="115">
        <f>ROUND(SUM(L27:L28),0)</f>
        <v>0</v>
      </c>
      <c r="M26" s="115">
        <f>SUM(M27:M28)</f>
        <v>0</v>
      </c>
    </row>
    <row r="27" spans="1:14" s="76" customFormat="1" ht="15" customHeight="1" x14ac:dyDescent="0.2">
      <c r="A27" s="12"/>
      <c r="B27" s="74"/>
      <c r="C27" s="74"/>
      <c r="D27" s="71"/>
      <c r="E27" s="138">
        <f>B27*D27</f>
        <v>0</v>
      </c>
      <c r="F27" s="119"/>
      <c r="G27" s="64"/>
      <c r="H27" s="64"/>
      <c r="I27" s="119"/>
      <c r="J27" s="119"/>
      <c r="K27" s="119"/>
      <c r="L27" s="119"/>
      <c r="M27" s="120">
        <f t="shared" si="0"/>
        <v>0</v>
      </c>
    </row>
    <row r="28" spans="1:14" s="76" customFormat="1" ht="15" customHeight="1" x14ac:dyDescent="0.2">
      <c r="A28" s="12"/>
      <c r="B28" s="74"/>
      <c r="C28" s="74"/>
      <c r="D28" s="71"/>
      <c r="E28" s="138">
        <f>B28*D28</f>
        <v>0</v>
      </c>
      <c r="F28" s="119"/>
      <c r="G28" s="64"/>
      <c r="H28" s="64"/>
      <c r="I28" s="121"/>
      <c r="J28" s="121"/>
      <c r="K28" s="121"/>
      <c r="L28" s="121"/>
      <c r="M28" s="120">
        <f t="shared" si="0"/>
        <v>0</v>
      </c>
    </row>
    <row r="29" spans="1:14" ht="15" customHeight="1" x14ac:dyDescent="0.2">
      <c r="A29" s="14" t="s">
        <v>26</v>
      </c>
      <c r="B29" s="84"/>
      <c r="C29" s="84"/>
      <c r="D29" s="52"/>
      <c r="E29" s="115">
        <f>ROUND(SUM(E30:E31),0)</f>
        <v>0</v>
      </c>
      <c r="F29" s="115">
        <f>ROUND(SUM(F30:F31),0)</f>
        <v>0</v>
      </c>
      <c r="G29" s="45"/>
      <c r="H29" s="45"/>
      <c r="I29" s="115">
        <f>ROUND(SUM(I30:I31),0)</f>
        <v>0</v>
      </c>
      <c r="J29" s="115">
        <f>ROUND(SUM(J30:J31),0)</f>
        <v>0</v>
      </c>
      <c r="K29" s="115">
        <f>ROUND(SUM(K30:K31),0)</f>
        <v>0</v>
      </c>
      <c r="L29" s="115">
        <f>ROUND(SUM(L30:L31),0)</f>
        <v>0</v>
      </c>
      <c r="M29" s="115">
        <f>SUM(M30:M31)</f>
        <v>0</v>
      </c>
    </row>
    <row r="30" spans="1:14" s="76" customFormat="1" ht="15" customHeight="1" x14ac:dyDescent="0.2">
      <c r="A30" s="12"/>
      <c r="B30" s="74"/>
      <c r="C30" s="74"/>
      <c r="D30" s="71"/>
      <c r="E30" s="138">
        <f>B30*D30</f>
        <v>0</v>
      </c>
      <c r="F30" s="119"/>
      <c r="G30" s="64"/>
      <c r="H30" s="64"/>
      <c r="I30" s="119"/>
      <c r="J30" s="119"/>
      <c r="K30" s="119"/>
      <c r="L30" s="119"/>
      <c r="M30" s="120">
        <f t="shared" si="0"/>
        <v>0</v>
      </c>
    </row>
    <row r="31" spans="1:14" s="76" customFormat="1" ht="15" customHeight="1" x14ac:dyDescent="0.2">
      <c r="A31" s="12"/>
      <c r="B31" s="74"/>
      <c r="C31" s="74"/>
      <c r="D31" s="71"/>
      <c r="E31" s="138">
        <f>B31*D31</f>
        <v>0</v>
      </c>
      <c r="F31" s="119"/>
      <c r="G31" s="64"/>
      <c r="H31" s="64"/>
      <c r="I31" s="121"/>
      <c r="J31" s="121"/>
      <c r="K31" s="121"/>
      <c r="L31" s="121"/>
      <c r="M31" s="120">
        <f t="shared" si="0"/>
        <v>0</v>
      </c>
    </row>
    <row r="32" spans="1:14" ht="30.95" customHeight="1" x14ac:dyDescent="0.2">
      <c r="A32" s="14" t="s">
        <v>27</v>
      </c>
      <c r="B32" s="14"/>
      <c r="C32" s="14"/>
      <c r="D32" s="15"/>
      <c r="E32" s="115">
        <f>ROUND(SUM(E33:E34),0)</f>
        <v>0</v>
      </c>
      <c r="F32" s="115">
        <f>ROUND(SUM(F33:F34),0)</f>
        <v>0</v>
      </c>
      <c r="G32" s="45"/>
      <c r="H32" s="41"/>
      <c r="I32" s="115">
        <f>ROUND(SUM(I33:I34),0)</f>
        <v>0</v>
      </c>
      <c r="J32" s="115">
        <f>ROUND(SUM(J33:J34),0)</f>
        <v>0</v>
      </c>
      <c r="K32" s="115">
        <f>ROUND(SUM(K33:K34),0)</f>
        <v>100</v>
      </c>
      <c r="L32" s="115">
        <f>ROUND(SUM(L33:L34),0)</f>
        <v>0</v>
      </c>
      <c r="M32" s="115">
        <f>SUM(M33:M34)</f>
        <v>100</v>
      </c>
      <c r="N32" s="85"/>
    </row>
    <row r="33" spans="1:1022" s="76" customFormat="1" ht="17.649999999999999" customHeight="1" x14ac:dyDescent="0.2">
      <c r="A33" s="12"/>
      <c r="B33" s="12"/>
      <c r="C33" s="12"/>
      <c r="D33" s="13"/>
      <c r="E33" s="138">
        <f>B33*D33</f>
        <v>0</v>
      </c>
      <c r="F33" s="119"/>
      <c r="G33" s="64"/>
      <c r="H33" s="64"/>
      <c r="I33" s="119"/>
      <c r="J33" s="119"/>
      <c r="K33" s="119">
        <v>100</v>
      </c>
      <c r="L33" s="119"/>
      <c r="M33" s="120">
        <f t="shared" si="0"/>
        <v>100</v>
      </c>
      <c r="N33" s="75"/>
    </row>
    <row r="34" spans="1:1022" s="76" customFormat="1" ht="17.649999999999999" customHeight="1" x14ac:dyDescent="0.2">
      <c r="A34" s="12"/>
      <c r="B34" s="12"/>
      <c r="C34" s="12"/>
      <c r="D34" s="13"/>
      <c r="E34" s="138">
        <f>B34*D34</f>
        <v>0</v>
      </c>
      <c r="F34" s="119"/>
      <c r="G34" s="64"/>
      <c r="H34" s="64"/>
      <c r="I34" s="119"/>
      <c r="J34" s="119"/>
      <c r="K34" s="119"/>
      <c r="L34" s="119"/>
      <c r="M34" s="120">
        <f t="shared" si="0"/>
        <v>0</v>
      </c>
      <c r="N34" s="75"/>
    </row>
    <row r="35" spans="1:1022" ht="24" x14ac:dyDescent="0.2">
      <c r="A35" s="14" t="s">
        <v>39</v>
      </c>
      <c r="B35" s="84"/>
      <c r="C35" s="84"/>
      <c r="D35" s="52"/>
      <c r="E35" s="115">
        <f>ROUND(SUM(E36:E37),0)</f>
        <v>0</v>
      </c>
      <c r="F35" s="115">
        <f>ROUND(SUM(F36:F37),0)</f>
        <v>0</v>
      </c>
      <c r="G35" s="41">
        <v>15</v>
      </c>
      <c r="H35" s="42" t="e">
        <f>F35*100/F53</f>
        <v>#DIV/0!</v>
      </c>
      <c r="I35" s="115">
        <f>ROUND(SUM(I36:I37),0)</f>
        <v>0</v>
      </c>
      <c r="J35" s="115">
        <f>ROUND(SUM(J36:J37),0)</f>
        <v>0</v>
      </c>
      <c r="K35" s="115">
        <f>ROUND(SUM(K36:K37),0)</f>
        <v>0</v>
      </c>
      <c r="L35" s="115">
        <f>ROUND(SUM(L36:L37),0)</f>
        <v>0</v>
      </c>
      <c r="M35" s="115">
        <f>SUM(M36:M37)</f>
        <v>0</v>
      </c>
      <c r="N35" s="85"/>
    </row>
    <row r="36" spans="1:1022" s="76" customFormat="1" ht="11.25" x14ac:dyDescent="0.2">
      <c r="A36" s="12"/>
      <c r="B36" s="74"/>
      <c r="C36" s="74"/>
      <c r="D36" s="71"/>
      <c r="E36" s="138">
        <f>B36*D36</f>
        <v>0</v>
      </c>
      <c r="F36" s="119"/>
      <c r="G36" s="64"/>
      <c r="H36" s="64"/>
      <c r="I36" s="119"/>
      <c r="J36" s="119"/>
      <c r="K36" s="119"/>
      <c r="L36" s="119"/>
      <c r="M36" s="120">
        <f t="shared" si="0"/>
        <v>0</v>
      </c>
      <c r="N36" s="75"/>
    </row>
    <row r="37" spans="1:1022" s="76" customFormat="1" ht="11.25" x14ac:dyDescent="0.2">
      <c r="A37" s="12"/>
      <c r="B37" s="74"/>
      <c r="C37" s="74"/>
      <c r="D37" s="71"/>
      <c r="E37" s="138">
        <f>B37*D37</f>
        <v>0</v>
      </c>
      <c r="F37" s="119"/>
      <c r="G37" s="64"/>
      <c r="H37" s="64"/>
      <c r="I37" s="119"/>
      <c r="J37" s="119"/>
      <c r="K37" s="119"/>
      <c r="L37" s="119"/>
      <c r="M37" s="120">
        <f t="shared" si="0"/>
        <v>0</v>
      </c>
      <c r="N37" s="75"/>
    </row>
    <row r="38" spans="1:1022" s="76" customFormat="1" ht="24.75" customHeight="1" x14ac:dyDescent="0.2">
      <c r="A38" s="14" t="s">
        <v>48</v>
      </c>
      <c r="B38" s="84"/>
      <c r="C38" s="84"/>
      <c r="D38" s="52"/>
      <c r="E38" s="115">
        <f>ROUND(SUM(E39:E40),0)</f>
        <v>0</v>
      </c>
      <c r="F38" s="115">
        <f>ROUND(SUM(F39:F40),0)</f>
        <v>0</v>
      </c>
      <c r="G38" s="41">
        <v>30</v>
      </c>
      <c r="H38" s="45" t="e">
        <f>F38*100/F53</f>
        <v>#DIV/0!</v>
      </c>
      <c r="I38" s="115">
        <f>ROUND(SUM(I39:I40),0)</f>
        <v>0</v>
      </c>
      <c r="J38" s="115">
        <f>ROUND(SUM(J39:J40),0)</f>
        <v>0</v>
      </c>
      <c r="K38" s="115">
        <f>ROUND(SUM(K39:K40),0)</f>
        <v>0</v>
      </c>
      <c r="L38" s="115">
        <f>ROUND(SUM(L39:L40),0)</f>
        <v>0</v>
      </c>
      <c r="M38" s="115">
        <f>SUM(M39:M40)</f>
        <v>0</v>
      </c>
      <c r="N38" s="75"/>
    </row>
    <row r="39" spans="1:1022" s="76" customFormat="1" ht="11.25" x14ac:dyDescent="0.2">
      <c r="A39" s="12"/>
      <c r="B39" s="74"/>
      <c r="C39" s="74"/>
      <c r="D39" s="71"/>
      <c r="E39" s="140"/>
      <c r="F39" s="119"/>
      <c r="G39" s="64"/>
      <c r="H39" s="64"/>
      <c r="I39" s="119"/>
      <c r="J39" s="119"/>
      <c r="K39" s="119"/>
      <c r="L39" s="119"/>
      <c r="M39" s="120">
        <f t="shared" si="0"/>
        <v>0</v>
      </c>
      <c r="N39" s="75"/>
    </row>
    <row r="40" spans="1:1022" s="76" customFormat="1" ht="11.25" x14ac:dyDescent="0.2">
      <c r="A40" s="12"/>
      <c r="B40" s="74"/>
      <c r="C40" s="74"/>
      <c r="D40" s="71"/>
      <c r="E40" s="140"/>
      <c r="F40" s="119"/>
      <c r="G40" s="64"/>
      <c r="H40" s="64"/>
      <c r="I40" s="119"/>
      <c r="J40" s="119"/>
      <c r="K40" s="119"/>
      <c r="L40" s="119"/>
      <c r="M40" s="120">
        <f t="shared" si="0"/>
        <v>0</v>
      </c>
      <c r="N40" s="75"/>
    </row>
    <row r="41" spans="1:1022" x14ac:dyDescent="0.2">
      <c r="A41" s="14" t="s">
        <v>41</v>
      </c>
      <c r="B41" s="84"/>
      <c r="C41" s="84"/>
      <c r="D41" s="52"/>
      <c r="E41" s="115">
        <f>ROUND(SUM(E42:E43),0)</f>
        <v>0</v>
      </c>
      <c r="F41" s="115">
        <f>ROUND(SUM(F42:F43),0)</f>
        <v>0</v>
      </c>
      <c r="G41" s="45"/>
      <c r="H41" s="45"/>
      <c r="I41" s="115">
        <f>ROUND(SUM(I42:I43),0)</f>
        <v>0</v>
      </c>
      <c r="J41" s="115">
        <f>ROUND(SUM(J42:J43),0)</f>
        <v>0</v>
      </c>
      <c r="K41" s="115">
        <f>ROUND(SUM(K42:K43),0)</f>
        <v>0</v>
      </c>
      <c r="L41" s="115">
        <f>ROUND(SUM(L42:L43),0)</f>
        <v>0</v>
      </c>
      <c r="M41" s="115">
        <f>SUM(M42:M43)</f>
        <v>0</v>
      </c>
      <c r="N41" s="85"/>
    </row>
    <row r="42" spans="1:1022" s="76" customFormat="1" ht="11.25" x14ac:dyDescent="0.2">
      <c r="A42" s="12"/>
      <c r="B42" s="74"/>
      <c r="C42" s="74"/>
      <c r="D42" s="71"/>
      <c r="E42" s="138">
        <f>B42*D42</f>
        <v>0</v>
      </c>
      <c r="F42" s="119"/>
      <c r="G42" s="64"/>
      <c r="H42" s="64"/>
      <c r="I42" s="119"/>
      <c r="J42" s="119"/>
      <c r="K42" s="119"/>
      <c r="L42" s="119"/>
      <c r="M42" s="120">
        <f t="shared" si="0"/>
        <v>0</v>
      </c>
      <c r="N42" s="75"/>
    </row>
    <row r="43" spans="1:1022" s="76" customFormat="1" ht="11.25" x14ac:dyDescent="0.2">
      <c r="A43" s="86"/>
      <c r="B43" s="87"/>
      <c r="C43" s="87"/>
      <c r="D43" s="88"/>
      <c r="E43" s="138">
        <f>B43*D43</f>
        <v>0</v>
      </c>
      <c r="F43" s="119"/>
      <c r="G43" s="64"/>
      <c r="H43" s="64"/>
      <c r="I43" s="121"/>
      <c r="J43" s="121"/>
      <c r="K43" s="121"/>
      <c r="L43" s="121"/>
      <c r="M43" s="120">
        <f t="shared" si="0"/>
        <v>0</v>
      </c>
    </row>
    <row r="44" spans="1:1022" s="59" customFormat="1" ht="25.5" x14ac:dyDescent="0.2">
      <c r="A44" s="55" t="s">
        <v>28</v>
      </c>
      <c r="B44" s="56"/>
      <c r="C44" s="56"/>
      <c r="D44" s="56"/>
      <c r="E44" s="116">
        <f>SUM(E8+E11+E14+E17+E20+E23+E26+E29+E32+E35+E38+E41)</f>
        <v>0</v>
      </c>
      <c r="F44" s="116">
        <f>SUM(F8+F11+F14+F17+F20+F23+F26+F29+F32+F35+F38+F41)</f>
        <v>0</v>
      </c>
      <c r="G44" s="57"/>
      <c r="H44" s="57"/>
      <c r="I44" s="116">
        <f>SUM(I8+I11+I14+I17+I20+I23+I26+I29+I32+I35+I38+I41)</f>
        <v>100</v>
      </c>
      <c r="J44" s="116">
        <f>SUM(J8+J11+J14+J17+J20+J23+J26+J29+J32+J35+J38+J41)</f>
        <v>100</v>
      </c>
      <c r="K44" s="116">
        <f>SUM(K8+K11+K14+K17+K20+K23+K26+K29+K32+K35+K38+K41)</f>
        <v>100</v>
      </c>
      <c r="L44" s="116">
        <f>SUM(L8+L11+L14+L17+L20+L23+L26+L29+L32+L35+L38+L41)</f>
        <v>150</v>
      </c>
      <c r="M44" s="116">
        <f>SUM(M8+M11+M14+M17+M20+M23+M26+M29+M32+M35+M38+M41)</f>
        <v>300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AMD44" s="54"/>
      <c r="AME44" s="54"/>
      <c r="AMF44" s="54"/>
      <c r="AMG44" s="54"/>
      <c r="AMH44" s="54"/>
    </row>
    <row r="45" spans="1:1022" s="92" customFormat="1" x14ac:dyDescent="0.2">
      <c r="A45" s="89"/>
      <c r="B45" s="90"/>
      <c r="C45" s="90"/>
      <c r="D45" s="90"/>
      <c r="E45" s="117"/>
      <c r="F45" s="91"/>
      <c r="I45" s="122"/>
      <c r="J45" s="122"/>
      <c r="M45" s="123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AMD45" s="54"/>
      <c r="AME45" s="54"/>
      <c r="AMF45" s="54"/>
      <c r="AMG45" s="54"/>
      <c r="AMH45" s="54"/>
    </row>
    <row r="46" spans="1:1022" s="92" customFormat="1" x14ac:dyDescent="0.2">
      <c r="A46" s="93"/>
      <c r="B46" s="94"/>
      <c r="C46" s="94"/>
      <c r="D46" s="94"/>
      <c r="E46" s="118"/>
      <c r="F46" s="94"/>
      <c r="G46" s="95"/>
      <c r="H46" s="95"/>
      <c r="I46" s="118"/>
      <c r="J46" s="118"/>
      <c r="M46" s="118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AMD46" s="54"/>
      <c r="AME46" s="54"/>
      <c r="AMF46" s="54"/>
      <c r="AMG46" s="54"/>
      <c r="AMH46" s="54"/>
    </row>
    <row r="47" spans="1:1022" s="96" customFormat="1" ht="20.100000000000001" customHeight="1" x14ac:dyDescent="0.2">
      <c r="A47" s="147" t="s">
        <v>29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AMD47" s="54"/>
      <c r="AME47" s="54"/>
      <c r="AMF47" s="54"/>
      <c r="AMG47" s="54"/>
      <c r="AMH47" s="54"/>
    </row>
    <row r="48" spans="1:1022" s="53" customFormat="1" ht="18" customHeight="1" x14ac:dyDescent="0.2">
      <c r="A48" s="40" t="s">
        <v>30</v>
      </c>
      <c r="B48" s="51"/>
      <c r="C48" s="51"/>
      <c r="D48" s="51"/>
      <c r="E48" s="124">
        <f>ROUND(SUM(E49:E50),0)</f>
        <v>0</v>
      </c>
      <c r="F48" s="124">
        <f>ROUND(SUM(F49:F50),0)</f>
        <v>0</v>
      </c>
      <c r="G48" s="42">
        <v>10</v>
      </c>
      <c r="H48" s="42">
        <f>M48*100/M44</f>
        <v>0</v>
      </c>
      <c r="I48" s="124">
        <f>ROUND(SUM(I49:I50),0)</f>
        <v>0</v>
      </c>
      <c r="J48" s="124">
        <f>ROUND(SUM(J49:J50),0)</f>
        <v>0</v>
      </c>
      <c r="K48" s="124">
        <f>ROUND(SUM(K49:K50),0)</f>
        <v>0</v>
      </c>
      <c r="L48" s="124">
        <f>ROUND(SUM(L49:L50),0)</f>
        <v>0</v>
      </c>
      <c r="M48" s="124">
        <f>SUM(M49:M50)</f>
        <v>0</v>
      </c>
      <c r="AMD48" s="54"/>
      <c r="AME48" s="54"/>
      <c r="AMF48" s="54"/>
      <c r="AMG48" s="54"/>
      <c r="AMH48" s="54"/>
    </row>
    <row r="49" spans="1:236" s="76" customFormat="1" ht="11.25" x14ac:dyDescent="0.2">
      <c r="A49" s="86"/>
      <c r="B49" s="88"/>
      <c r="C49" s="88"/>
      <c r="D49" s="88"/>
      <c r="E49" s="88">
        <f>B49*D49</f>
        <v>0</v>
      </c>
      <c r="F49" s="121"/>
      <c r="G49" s="97"/>
      <c r="H49" s="97"/>
      <c r="I49" s="121"/>
      <c r="J49" s="121"/>
      <c r="K49" s="121"/>
      <c r="L49" s="121"/>
      <c r="M49" s="120">
        <f>SUM(F49+I49+J49)</f>
        <v>0</v>
      </c>
    </row>
    <row r="50" spans="1:236" s="76" customFormat="1" ht="11.25" x14ac:dyDescent="0.2">
      <c r="A50" s="86"/>
      <c r="B50" s="88"/>
      <c r="C50" s="88"/>
      <c r="D50" s="88"/>
      <c r="E50" s="88">
        <f>B50*D50</f>
        <v>0</v>
      </c>
      <c r="F50" s="121"/>
      <c r="G50" s="97"/>
      <c r="H50" s="97"/>
      <c r="I50" s="121"/>
      <c r="J50" s="121"/>
      <c r="K50" s="121"/>
      <c r="L50" s="121"/>
      <c r="M50" s="120">
        <f>SUM(F50+I50+J50)</f>
        <v>0</v>
      </c>
    </row>
    <row r="51" spans="1:236" s="50" customFormat="1" ht="25.5" x14ac:dyDescent="0.2">
      <c r="A51" s="113" t="s">
        <v>31</v>
      </c>
      <c r="B51" s="48"/>
      <c r="C51" s="48"/>
      <c r="D51" s="48"/>
      <c r="E51" s="125">
        <f>E48</f>
        <v>0</v>
      </c>
      <c r="F51" s="125">
        <f>F48</f>
        <v>0</v>
      </c>
      <c r="G51" s="47"/>
      <c r="H51" s="47"/>
      <c r="I51" s="125">
        <f>I48</f>
        <v>0</v>
      </c>
      <c r="J51" s="125">
        <f>J48</f>
        <v>0</v>
      </c>
      <c r="K51" s="125">
        <f>K48</f>
        <v>0</v>
      </c>
      <c r="L51" s="125">
        <f>L48</f>
        <v>0</v>
      </c>
      <c r="M51" s="125">
        <f>M48</f>
        <v>0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</row>
    <row r="52" spans="1:236" s="103" customFormat="1" x14ac:dyDescent="0.2">
      <c r="A52" s="98"/>
      <c r="B52" s="99"/>
      <c r="C52" s="99"/>
      <c r="D52" s="99"/>
      <c r="E52" s="126"/>
      <c r="F52" s="126"/>
      <c r="G52" s="100"/>
      <c r="H52" s="101"/>
      <c r="I52" s="126"/>
      <c r="J52" s="126"/>
      <c r="K52" s="126"/>
      <c r="L52" s="126"/>
      <c r="M52" s="128"/>
      <c r="N52" s="10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</row>
    <row r="53" spans="1:236" ht="37.5" customHeight="1" x14ac:dyDescent="0.2">
      <c r="A53" s="16" t="s">
        <v>32</v>
      </c>
      <c r="B53" s="16"/>
      <c r="C53" s="16"/>
      <c r="D53" s="16"/>
      <c r="E53" s="127">
        <f>E44+E51</f>
        <v>0</v>
      </c>
      <c r="F53" s="127">
        <f>F44+F51</f>
        <v>0</v>
      </c>
      <c r="G53" s="43">
        <v>100</v>
      </c>
      <c r="H53" s="112">
        <f>F53*100/M53</f>
        <v>0</v>
      </c>
      <c r="I53" s="127">
        <f>I44+I51</f>
        <v>100</v>
      </c>
      <c r="J53" s="127">
        <f>J44+J51</f>
        <v>100</v>
      </c>
      <c r="K53" s="127">
        <f>K44+K51</f>
        <v>100</v>
      </c>
      <c r="L53" s="127">
        <f>L44+L51</f>
        <v>150</v>
      </c>
      <c r="M53" s="127">
        <f>M44+M51</f>
        <v>300</v>
      </c>
    </row>
    <row r="54" spans="1:236" ht="35.25" customHeight="1" x14ac:dyDescent="0.2">
      <c r="A54" s="160" t="s">
        <v>45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2"/>
      <c r="M54" s="83"/>
    </row>
    <row r="55" spans="1:236" ht="24" customHeight="1" x14ac:dyDescent="0.2">
      <c r="A55" s="104" t="s">
        <v>33</v>
      </c>
      <c r="B55" s="104"/>
      <c r="C55" s="104"/>
      <c r="D55" s="104"/>
      <c r="E55" s="104"/>
      <c r="I55" s="106"/>
    </row>
    <row r="56" spans="1:236" ht="30.75" customHeight="1" x14ac:dyDescent="0.2">
      <c r="A56" s="159" t="s">
        <v>38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07"/>
      <c r="M56" s="107"/>
    </row>
    <row r="57" spans="1:236" ht="16.149999999999999" customHeight="1" x14ac:dyDescent="0.2">
      <c r="A57" s="146" t="s">
        <v>43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08"/>
      <c r="M57" s="108"/>
      <c r="N57" s="108"/>
      <c r="O57" s="108"/>
      <c r="P57" s="108"/>
      <c r="Q57" s="108"/>
      <c r="R57" s="108"/>
    </row>
    <row r="58" spans="1:236" ht="16.149999999999999" customHeight="1" x14ac:dyDescent="0.2">
      <c r="A58" s="141" t="s">
        <v>44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11"/>
      <c r="M58" s="111"/>
      <c r="N58" s="111"/>
      <c r="O58" s="111"/>
      <c r="P58" s="111"/>
      <c r="Q58" s="111"/>
      <c r="R58" s="111"/>
    </row>
    <row r="59" spans="1:236" ht="27" customHeight="1" x14ac:dyDescent="0.2">
      <c r="A59" s="141" t="s">
        <v>49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46"/>
      <c r="M59" s="46"/>
      <c r="N59" s="46"/>
      <c r="O59" s="46"/>
    </row>
    <row r="60" spans="1:236" x14ac:dyDescent="0.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</row>
  </sheetData>
  <mergeCells count="25">
    <mergeCell ref="A60:O60"/>
    <mergeCell ref="A59:K59"/>
    <mergeCell ref="A1:K1"/>
    <mergeCell ref="A3:B3"/>
    <mergeCell ref="D3:D6"/>
    <mergeCell ref="E3:E6"/>
    <mergeCell ref="F3:F6"/>
    <mergeCell ref="G3:G6"/>
    <mergeCell ref="H3:H6"/>
    <mergeCell ref="M3:M6"/>
    <mergeCell ref="A5:A6"/>
    <mergeCell ref="B5:B6"/>
    <mergeCell ref="C5:C6"/>
    <mergeCell ref="A56:K56"/>
    <mergeCell ref="A54:K54"/>
    <mergeCell ref="I3:L4"/>
    <mergeCell ref="A58:K58"/>
    <mergeCell ref="I5:I6"/>
    <mergeCell ref="G8:G19"/>
    <mergeCell ref="H8:H19"/>
    <mergeCell ref="L5:L6"/>
    <mergeCell ref="A57:K57"/>
    <mergeCell ref="A47:M47"/>
    <mergeCell ref="J5:J6"/>
    <mergeCell ref="K5:K6"/>
  </mergeCells>
  <conditionalFormatting sqref="H8">
    <cfRule type="cellIs" dxfId="11" priority="7" operator="greaterThan">
      <formula>G8</formula>
    </cfRule>
  </conditionalFormatting>
  <conditionalFormatting sqref="H51">
    <cfRule type="cellIs" dxfId="10" priority="12" operator="greaterThan">
      <formula>G51</formula>
    </cfRule>
  </conditionalFormatting>
  <conditionalFormatting sqref="H48">
    <cfRule type="cellIs" dxfId="9" priority="14" operator="greaterThan">
      <formula>G48</formula>
    </cfRule>
  </conditionalFormatting>
  <conditionalFormatting sqref="H26">
    <cfRule type="cellIs" dxfId="8" priority="15" operator="greaterThan">
      <formula>G26</formula>
    </cfRule>
  </conditionalFormatting>
  <conditionalFormatting sqref="H32">
    <cfRule type="cellIs" dxfId="7" priority="16" operator="greaterThan">
      <formula>70</formula>
    </cfRule>
  </conditionalFormatting>
  <conditionalFormatting sqref="H35">
    <cfRule type="cellIs" dxfId="6" priority="2" operator="greaterThan">
      <formula>G35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scale="53" firstPageNumber="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F38"/>
  <sheetViews>
    <sheetView topLeftCell="A15" zoomScale="110" zoomScaleNormal="110" zoomScalePageLayoutView="80" workbookViewId="0">
      <selection activeCell="A33" sqref="A33:G33"/>
    </sheetView>
  </sheetViews>
  <sheetFormatPr baseColWidth="10" defaultColWidth="9.140625" defaultRowHeight="12.75" x14ac:dyDescent="0.2"/>
  <cols>
    <col min="1" max="1" width="69.28515625" style="19" customWidth="1"/>
    <col min="2" max="2" width="14.42578125" style="20" customWidth="1"/>
    <col min="3" max="3" width="14.5703125" style="20" customWidth="1"/>
    <col min="4" max="4" width="17.85546875" style="20" customWidth="1"/>
    <col min="5" max="5" width="16.28515625" style="21" customWidth="1"/>
    <col min="6" max="6" width="18" style="20" customWidth="1"/>
    <col min="7" max="7" width="16.5703125" style="20" customWidth="1"/>
    <col min="8" max="8" width="19.5703125" style="20" customWidth="1"/>
    <col min="9" max="9" width="21.85546875" style="20" customWidth="1"/>
    <col min="10" max="1020" width="11.5703125" style="20"/>
    <col min="1021" max="1023" width="11.5703125"/>
  </cols>
  <sheetData>
    <row r="1" spans="1:11" ht="32.450000000000003" customHeight="1" x14ac:dyDescent="0.2">
      <c r="A1" s="177"/>
      <c r="B1" s="177"/>
      <c r="C1" s="177"/>
      <c r="D1" s="177"/>
      <c r="E1" s="177"/>
      <c r="F1" s="177"/>
      <c r="G1" s="177"/>
      <c r="H1" s="177"/>
    </row>
    <row r="2" spans="1:11" ht="34.35" customHeight="1" x14ac:dyDescent="0.2">
      <c r="A2" s="178" t="s">
        <v>51</v>
      </c>
      <c r="B2" s="178"/>
      <c r="C2" s="178"/>
      <c r="D2" s="178"/>
      <c r="E2" s="178"/>
      <c r="F2" s="178"/>
      <c r="G2" s="178"/>
      <c r="H2" s="178"/>
      <c r="K2" s="22"/>
    </row>
    <row r="3" spans="1:11" ht="18" x14ac:dyDescent="0.25">
      <c r="A3" s="23"/>
      <c r="B3" s="6"/>
      <c r="C3" s="6"/>
      <c r="D3" s="6"/>
      <c r="E3" s="24"/>
      <c r="F3" s="5"/>
      <c r="G3" s="5"/>
      <c r="H3" s="5"/>
    </row>
    <row r="4" spans="1:11" ht="19.350000000000001" customHeight="1" x14ac:dyDescent="0.2">
      <c r="A4" s="25" t="s">
        <v>4</v>
      </c>
      <c r="B4" s="179" t="s">
        <v>5</v>
      </c>
      <c r="C4" s="142" t="s">
        <v>6</v>
      </c>
      <c r="D4" s="180" t="s">
        <v>40</v>
      </c>
      <c r="E4" s="181" t="s">
        <v>7</v>
      </c>
      <c r="F4" s="163" t="s">
        <v>14</v>
      </c>
      <c r="G4" s="164"/>
      <c r="H4" s="164"/>
      <c r="I4" s="165"/>
      <c r="J4" s="156" t="s">
        <v>8</v>
      </c>
      <c r="K4" s="173" t="s">
        <v>9</v>
      </c>
    </row>
    <row r="5" spans="1:11" x14ac:dyDescent="0.2">
      <c r="A5" s="26"/>
      <c r="B5" s="179"/>
      <c r="C5" s="142"/>
      <c r="D5" s="142"/>
      <c r="E5" s="181"/>
      <c r="F5" s="166"/>
      <c r="G5" s="167"/>
      <c r="H5" s="167"/>
      <c r="I5" s="168"/>
      <c r="J5" s="156"/>
      <c r="K5" s="173"/>
    </row>
    <row r="6" spans="1:11" ht="14.65" customHeight="1" x14ac:dyDescent="0.2">
      <c r="A6" s="158" t="s">
        <v>0</v>
      </c>
      <c r="B6" s="179"/>
      <c r="C6" s="179"/>
      <c r="D6" s="179"/>
      <c r="E6" s="181"/>
      <c r="F6" s="142" t="s">
        <v>52</v>
      </c>
      <c r="G6" s="142" t="s">
        <v>53</v>
      </c>
      <c r="H6" s="142" t="s">
        <v>54</v>
      </c>
      <c r="I6" s="142" t="s">
        <v>36</v>
      </c>
      <c r="J6" s="156"/>
      <c r="K6" s="173"/>
    </row>
    <row r="7" spans="1:11" ht="39.6" customHeight="1" x14ac:dyDescent="0.2">
      <c r="A7" s="158"/>
      <c r="B7" s="179"/>
      <c r="C7" s="179"/>
      <c r="D7" s="179"/>
      <c r="E7" s="181"/>
      <c r="F7" s="142"/>
      <c r="G7" s="142"/>
      <c r="H7" s="142"/>
      <c r="I7" s="142"/>
      <c r="J7" s="156"/>
      <c r="K7" s="173"/>
    </row>
    <row r="8" spans="1:11" ht="15.75" x14ac:dyDescent="0.2">
      <c r="A8" s="27" t="s">
        <v>1</v>
      </c>
      <c r="B8" s="28"/>
      <c r="C8" s="29"/>
      <c r="D8" s="29"/>
      <c r="E8" s="30"/>
      <c r="F8" s="29"/>
      <c r="G8" s="29"/>
      <c r="H8" s="29"/>
      <c r="I8" s="29"/>
      <c r="J8" s="29"/>
    </row>
    <row r="9" spans="1:11" x14ac:dyDescent="0.2">
      <c r="A9" s="31" t="str">
        <f>MemEco!A8</f>
        <v>A.1 Línia de base / Línea de base</v>
      </c>
      <c r="B9" s="129">
        <f>MemEco!E8</f>
        <v>0</v>
      </c>
      <c r="C9" s="129">
        <f>MemEco!F8</f>
        <v>0</v>
      </c>
      <c r="D9" s="174">
        <f>MemEco!G8</f>
        <v>12</v>
      </c>
      <c r="E9" s="174" t="e">
        <f>MemEco!H8</f>
        <v>#DIV/0!</v>
      </c>
      <c r="F9" s="129">
        <f>MemEco!I8</f>
        <v>0</v>
      </c>
      <c r="G9" s="129">
        <f>MemEco!J8</f>
        <v>100</v>
      </c>
      <c r="H9" s="129">
        <f>MemEco!K8</f>
        <v>0</v>
      </c>
      <c r="I9" s="129">
        <f>MemEco!L8</f>
        <v>0</v>
      </c>
      <c r="J9" s="136">
        <f>MemEco!M8</f>
        <v>100</v>
      </c>
      <c r="K9" s="132">
        <f t="shared" ref="K9:K18" si="0">B9-J9</f>
        <v>-100</v>
      </c>
    </row>
    <row r="10" spans="1:11" x14ac:dyDescent="0.2">
      <c r="A10" s="31" t="str">
        <f>MemEco!A11</f>
        <v>A.2 Identificació i formulació / Identificación y formulación</v>
      </c>
      <c r="B10" s="129">
        <f>MemEco!E11</f>
        <v>0</v>
      </c>
      <c r="C10" s="129">
        <f>MemEco!F11</f>
        <v>0</v>
      </c>
      <c r="D10" s="175"/>
      <c r="E10" s="175"/>
      <c r="F10" s="129">
        <f>MemEco!I11</f>
        <v>0</v>
      </c>
      <c r="G10" s="129">
        <f>MemEco!J11</f>
        <v>0</v>
      </c>
      <c r="H10" s="129">
        <f>MemEco!K11</f>
        <v>0</v>
      </c>
      <c r="I10" s="129">
        <f>MemEco!L11</f>
        <v>0</v>
      </c>
      <c r="J10" s="136">
        <f>MemEco!M11</f>
        <v>0</v>
      </c>
      <c r="K10" s="132">
        <f t="shared" si="0"/>
        <v>0</v>
      </c>
    </row>
    <row r="11" spans="1:11" x14ac:dyDescent="0.2">
      <c r="A11" s="31" t="str">
        <f>MemEco!A14</f>
        <v xml:space="preserve">A.3 Avaluació externa / Evaluación externa </v>
      </c>
      <c r="B11" s="129">
        <f>MemEco!E14</f>
        <v>0</v>
      </c>
      <c r="C11" s="129">
        <f>MemEco!F14</f>
        <v>0</v>
      </c>
      <c r="D11" s="175"/>
      <c r="E11" s="175"/>
      <c r="F11" s="129">
        <f>MemEco!I14</f>
        <v>100</v>
      </c>
      <c r="G11" s="129">
        <f>MemEco!J14</f>
        <v>0</v>
      </c>
      <c r="H11" s="129">
        <f>MemEco!K14</f>
        <v>0</v>
      </c>
      <c r="I11" s="129">
        <f>MemEco!L14</f>
        <v>0</v>
      </c>
      <c r="J11" s="136">
        <f>MemEco!M14</f>
        <v>100</v>
      </c>
      <c r="K11" s="132">
        <f t="shared" si="0"/>
        <v>-100</v>
      </c>
    </row>
    <row r="12" spans="1:11" x14ac:dyDescent="0.2">
      <c r="A12" s="31" t="str">
        <f>MemEco!A17</f>
        <v>A.4 Auditoria externa / Auditoria externa</v>
      </c>
      <c r="B12" s="129">
        <f>MemEco!E17</f>
        <v>0</v>
      </c>
      <c r="C12" s="130">
        <f>MemEco!F17</f>
        <v>0</v>
      </c>
      <c r="D12" s="176"/>
      <c r="E12" s="176"/>
      <c r="F12" s="130">
        <f>MemEco!I17</f>
        <v>0</v>
      </c>
      <c r="G12" s="130">
        <f>MemEco!J17</f>
        <v>0</v>
      </c>
      <c r="H12" s="130">
        <f>MemEco!K17</f>
        <v>0</v>
      </c>
      <c r="I12" s="130">
        <f>MemEco!L17</f>
        <v>0</v>
      </c>
      <c r="J12" s="137">
        <f>MemEco!M17</f>
        <v>0</v>
      </c>
      <c r="K12" s="132">
        <f t="shared" si="0"/>
        <v>0</v>
      </c>
    </row>
    <row r="13" spans="1:11" x14ac:dyDescent="0.2">
      <c r="A13" s="31" t="str">
        <f>MemEco!A20</f>
        <v>A.5 Arrendaments / Arrendamientos</v>
      </c>
      <c r="B13" s="129">
        <f>MemEco!E20</f>
        <v>0</v>
      </c>
      <c r="C13" s="129">
        <f>MemEco!F20</f>
        <v>0</v>
      </c>
      <c r="D13" s="32">
        <f>MemEco!G20</f>
        <v>0</v>
      </c>
      <c r="E13" s="32">
        <f>MemEco!H20</f>
        <v>0</v>
      </c>
      <c r="F13" s="129">
        <f>MemEco!I20</f>
        <v>0</v>
      </c>
      <c r="G13" s="129">
        <f>MemEco!J20</f>
        <v>0</v>
      </c>
      <c r="H13" s="129">
        <f>MemEco!K20</f>
        <v>0</v>
      </c>
      <c r="I13" s="129">
        <f>MemEco!L20</f>
        <v>150</v>
      </c>
      <c r="J13" s="136">
        <f>MemEco!M20</f>
        <v>0</v>
      </c>
      <c r="K13" s="132">
        <f t="shared" si="0"/>
        <v>0</v>
      </c>
    </row>
    <row r="14" spans="1:11" x14ac:dyDescent="0.2">
      <c r="A14" s="31" t="str">
        <f>MemEco!A23</f>
        <v xml:space="preserve">A.6 Materials i subministraments / Materiales y suministros </v>
      </c>
      <c r="B14" s="129">
        <f>MemEco!E23</f>
        <v>0</v>
      </c>
      <c r="C14" s="129">
        <f>MemEco!F23</f>
        <v>0</v>
      </c>
      <c r="D14" s="32">
        <f>MemEco!G23</f>
        <v>0</v>
      </c>
      <c r="E14" s="32">
        <f>MemEco!H23</f>
        <v>0</v>
      </c>
      <c r="F14" s="129">
        <f>MemEco!I23</f>
        <v>0</v>
      </c>
      <c r="G14" s="129">
        <f>MemEco!J23</f>
        <v>0</v>
      </c>
      <c r="H14" s="129">
        <f>MemEco!K23</f>
        <v>0</v>
      </c>
      <c r="I14" s="129">
        <f>MemEco!L23</f>
        <v>0</v>
      </c>
      <c r="J14" s="136">
        <f>MemEco!M23</f>
        <v>0</v>
      </c>
      <c r="K14" s="132">
        <f t="shared" si="0"/>
        <v>0</v>
      </c>
    </row>
    <row r="15" spans="1:11" x14ac:dyDescent="0.2">
      <c r="A15" s="31" t="str">
        <f>MemEco!A26</f>
        <v xml:space="preserve">A.7 Personal </v>
      </c>
      <c r="B15" s="129">
        <f>MemEco!E26</f>
        <v>0</v>
      </c>
      <c r="C15" s="129">
        <f>MemEco!F26</f>
        <v>0</v>
      </c>
      <c r="D15" s="32">
        <f>MemEco!G26</f>
        <v>0</v>
      </c>
      <c r="E15" s="32">
        <f>MemEco!H26</f>
        <v>0</v>
      </c>
      <c r="F15" s="129">
        <f>MemEco!I26</f>
        <v>0</v>
      </c>
      <c r="G15" s="129">
        <f>MemEco!J26</f>
        <v>0</v>
      </c>
      <c r="H15" s="129">
        <f>MemEco!K26</f>
        <v>0</v>
      </c>
      <c r="I15" s="129">
        <f>MemEco!L26</f>
        <v>0</v>
      </c>
      <c r="J15" s="136">
        <f>MemEco!M26</f>
        <v>0</v>
      </c>
      <c r="K15" s="132">
        <f t="shared" si="0"/>
        <v>0</v>
      </c>
    </row>
    <row r="16" spans="1:11" x14ac:dyDescent="0.2">
      <c r="A16" s="31" t="str">
        <f>MemEco!A29</f>
        <v>A.8 Voluntariat / Voluntariado</v>
      </c>
      <c r="B16" s="129">
        <f>MemEco!E29</f>
        <v>0</v>
      </c>
      <c r="C16" s="129">
        <f>MemEco!F29</f>
        <v>0</v>
      </c>
      <c r="D16" s="32">
        <f>MemEco!G29</f>
        <v>0</v>
      </c>
      <c r="E16" s="32">
        <f>MemEco!H29</f>
        <v>0</v>
      </c>
      <c r="F16" s="129">
        <f>MemEco!I29</f>
        <v>0</v>
      </c>
      <c r="G16" s="129">
        <f>MemEco!J29</f>
        <v>0</v>
      </c>
      <c r="H16" s="129">
        <f>MemEco!K29</f>
        <v>0</v>
      </c>
      <c r="I16" s="129">
        <f>MemEco!L29</f>
        <v>0</v>
      </c>
      <c r="J16" s="136">
        <f>MemEco!M29</f>
        <v>0</v>
      </c>
      <c r="K16" s="132">
        <f t="shared" si="0"/>
        <v>0</v>
      </c>
    </row>
    <row r="17" spans="1:1020" ht="25.5" x14ac:dyDescent="0.2">
      <c r="A17" s="31" t="str">
        <f>MemEco!A32</f>
        <v>A.9 Altres serveis tècnics i professionals / Otros servicios técnicos y profesionales</v>
      </c>
      <c r="B17" s="129">
        <f>MemEco!E32</f>
        <v>0</v>
      </c>
      <c r="C17" s="129">
        <f>MemEco!F32</f>
        <v>0</v>
      </c>
      <c r="D17" s="32">
        <f>MemEco!G32</f>
        <v>0</v>
      </c>
      <c r="E17" s="32">
        <f>MemEco!H32</f>
        <v>0</v>
      </c>
      <c r="F17" s="129">
        <f>MemEco!I32</f>
        <v>0</v>
      </c>
      <c r="G17" s="129">
        <f>MemEco!J32</f>
        <v>0</v>
      </c>
      <c r="H17" s="129">
        <f>MemEco!K32</f>
        <v>100</v>
      </c>
      <c r="I17" s="129">
        <f>MemEco!L32</f>
        <v>0</v>
      </c>
      <c r="J17" s="136">
        <f>MemEco!M32</f>
        <v>100</v>
      </c>
      <c r="K17" s="132">
        <f t="shared" si="0"/>
        <v>-100</v>
      </c>
    </row>
    <row r="18" spans="1:1020" x14ac:dyDescent="0.2">
      <c r="A18" s="31" t="str">
        <f>MemEco!A35</f>
        <v>A.10 Viatges, allotjaments i dietes / Viajes, alojamientos y dietas</v>
      </c>
      <c r="B18" s="129">
        <f>MemEco!E35</f>
        <v>0</v>
      </c>
      <c r="C18" s="129">
        <f>MemEco!F35</f>
        <v>0</v>
      </c>
      <c r="D18" s="32">
        <f>MemEco!G35</f>
        <v>15</v>
      </c>
      <c r="E18" s="32" t="e">
        <f>MemEco!H35</f>
        <v>#DIV/0!</v>
      </c>
      <c r="F18" s="129">
        <f>MemEco!I35</f>
        <v>0</v>
      </c>
      <c r="G18" s="129">
        <f>MemEco!J35</f>
        <v>0</v>
      </c>
      <c r="H18" s="129">
        <f>MemEco!K35</f>
        <v>0</v>
      </c>
      <c r="I18" s="129">
        <f>MemEco!L35</f>
        <v>0</v>
      </c>
      <c r="J18" s="136">
        <f>MemEco!M35</f>
        <v>0</v>
      </c>
      <c r="K18" s="132">
        <f t="shared" si="0"/>
        <v>0</v>
      </c>
    </row>
    <row r="19" spans="1:1020" s="4" customFormat="1" ht="25.5" x14ac:dyDescent="0.2">
      <c r="A19" s="31" t="str">
        <f>MemEco!A38</f>
        <v>A.11 Activitats de formació i coordinació/Actividades de formación y coordinación</v>
      </c>
      <c r="B19" s="129">
        <f>MemEco!E38</f>
        <v>0</v>
      </c>
      <c r="C19" s="129">
        <f>MemEco!F38</f>
        <v>0</v>
      </c>
      <c r="D19" s="32">
        <f>MemEco!G38</f>
        <v>30</v>
      </c>
      <c r="E19" s="32" t="e">
        <f>MemEco!H38</f>
        <v>#DIV/0!</v>
      </c>
      <c r="F19" s="129">
        <f>MemEco!I38</f>
        <v>0</v>
      </c>
      <c r="G19" s="129">
        <f>MemEco!J38</f>
        <v>0</v>
      </c>
      <c r="H19" s="129">
        <f>MemEco!K38</f>
        <v>0</v>
      </c>
      <c r="I19" s="129">
        <f>MemEco!L38</f>
        <v>0</v>
      </c>
      <c r="J19" s="136">
        <f>MemEco!M38</f>
        <v>0</v>
      </c>
      <c r="K19" s="13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</row>
    <row r="20" spans="1:1020" ht="15.75" customHeight="1" x14ac:dyDescent="0.2">
      <c r="A20" s="31" t="str">
        <f>MemEco!A41</f>
        <v>A.12 Despeses bancàreis / Gastos bancarios</v>
      </c>
      <c r="B20" s="129">
        <f>MemEco!E41</f>
        <v>0</v>
      </c>
      <c r="C20" s="129">
        <f>MemEco!F41</f>
        <v>0</v>
      </c>
      <c r="D20" s="32">
        <f>MemEco!G41</f>
        <v>0</v>
      </c>
      <c r="E20" s="32">
        <f>MemEco!H41</f>
        <v>0</v>
      </c>
      <c r="F20" s="129">
        <f>MemEco!I41</f>
        <v>0</v>
      </c>
      <c r="G20" s="129">
        <f>MemEco!J41</f>
        <v>0</v>
      </c>
      <c r="H20" s="129">
        <f>MemEco!K41</f>
        <v>0</v>
      </c>
      <c r="I20" s="129">
        <f>MemEco!L41</f>
        <v>0</v>
      </c>
      <c r="J20" s="136">
        <f>MemEco!M41</f>
        <v>0</v>
      </c>
      <c r="K20" s="132">
        <f>B20-J20</f>
        <v>0</v>
      </c>
    </row>
    <row r="21" spans="1:1020" x14ac:dyDescent="0.2">
      <c r="A21" s="33" t="str">
        <f>MemEco!A44</f>
        <v>TOTAL COSTOS DIRECTES (A) / TOTAL COSTES DIRECTOS (A)</v>
      </c>
      <c r="B21" s="131">
        <f>MemEco!E44</f>
        <v>0</v>
      </c>
      <c r="C21" s="131">
        <f>MemEco!F44</f>
        <v>0</v>
      </c>
      <c r="D21" s="34">
        <f>MemEco!G44</f>
        <v>0</v>
      </c>
      <c r="E21" s="34">
        <f>MemEco!H44</f>
        <v>0</v>
      </c>
      <c r="F21" s="131">
        <f>MemEco!I44</f>
        <v>100</v>
      </c>
      <c r="G21" s="131">
        <f>MemEco!J44</f>
        <v>100</v>
      </c>
      <c r="H21" s="131">
        <f>MemEco!K44</f>
        <v>100</v>
      </c>
      <c r="I21" s="131">
        <f>MemEco!L44</f>
        <v>150</v>
      </c>
      <c r="J21" s="131">
        <f>MemEco!M44</f>
        <v>300</v>
      </c>
      <c r="K21" s="132">
        <f>B21-J21</f>
        <v>-300</v>
      </c>
    </row>
    <row r="22" spans="1:1020" x14ac:dyDescent="0.2">
      <c r="B22" s="132"/>
      <c r="C22" s="132"/>
      <c r="F22" s="132"/>
      <c r="G22" s="132"/>
      <c r="H22" s="132"/>
      <c r="I22" s="132"/>
      <c r="J22" s="132"/>
      <c r="K22" s="132"/>
    </row>
    <row r="23" spans="1:1020" x14ac:dyDescent="0.2">
      <c r="A23" s="35" t="str">
        <f>MemEco!A47</f>
        <v>B. COSTOS INDIRECTES/ COSTES INDIRECTOS</v>
      </c>
      <c r="B23" s="133"/>
      <c r="C23" s="133"/>
      <c r="D23" s="36"/>
      <c r="E23" s="36"/>
      <c r="F23" s="133"/>
      <c r="G23" s="133"/>
      <c r="H23" s="133"/>
      <c r="I23" s="133"/>
      <c r="J23" s="133"/>
      <c r="K23" s="132"/>
    </row>
    <row r="24" spans="1:1020" x14ac:dyDescent="0.2">
      <c r="A24" s="31" t="str">
        <f>MemEco!A48</f>
        <v>Costos indirectes / Costes indirectos</v>
      </c>
      <c r="B24" s="134">
        <f>MemEco!E48</f>
        <v>0</v>
      </c>
      <c r="C24" s="134">
        <f>MemEco!F48</f>
        <v>0</v>
      </c>
      <c r="D24" s="37">
        <f>MemEco!G48</f>
        <v>10</v>
      </c>
      <c r="E24" s="37">
        <f>MemEco!H48</f>
        <v>0</v>
      </c>
      <c r="F24" s="134">
        <f>MemEco!I48</f>
        <v>0</v>
      </c>
      <c r="G24" s="134">
        <f>MemEco!J48</f>
        <v>0</v>
      </c>
      <c r="H24" s="134">
        <f>MemEco!K48</f>
        <v>0</v>
      </c>
      <c r="I24" s="134">
        <f>MemEco!L48</f>
        <v>0</v>
      </c>
      <c r="J24" s="133">
        <f>MemEco!M48</f>
        <v>0</v>
      </c>
      <c r="K24" s="132">
        <f>B24-J24</f>
        <v>0</v>
      </c>
    </row>
    <row r="25" spans="1:1020" ht="20.100000000000001" customHeight="1" x14ac:dyDescent="0.2">
      <c r="A25" s="38" t="str">
        <f>MemEco!A51</f>
        <v>TOTAL COSTOS INDIRECTES (B)  / TOTAL COSTES INDIRECTOS (B)</v>
      </c>
      <c r="B25" s="135">
        <f>MemEco!E51</f>
        <v>0</v>
      </c>
      <c r="C25" s="135">
        <f>MemEco!F51</f>
        <v>0</v>
      </c>
      <c r="D25" s="39">
        <f>MemEco!G51</f>
        <v>0</v>
      </c>
      <c r="E25" s="39">
        <f>MemEco!H51</f>
        <v>0</v>
      </c>
      <c r="F25" s="135">
        <f>MemEco!I51</f>
        <v>0</v>
      </c>
      <c r="G25" s="135">
        <f>MemEco!J51</f>
        <v>0</v>
      </c>
      <c r="H25" s="135">
        <f>MemEco!K51</f>
        <v>0</v>
      </c>
      <c r="I25" s="135">
        <f>MemEco!L51</f>
        <v>0</v>
      </c>
      <c r="J25" s="135">
        <f>MemEco!M51</f>
        <v>0</v>
      </c>
      <c r="K25" s="132">
        <f>B25-J25</f>
        <v>0</v>
      </c>
    </row>
    <row r="26" spans="1:1020" x14ac:dyDescent="0.2">
      <c r="B26" s="132"/>
      <c r="C26" s="132"/>
      <c r="F26" s="132"/>
      <c r="G26" s="132"/>
      <c r="H26" s="132"/>
      <c r="I26" s="132"/>
      <c r="J26" s="132"/>
      <c r="K26" s="132"/>
    </row>
    <row r="27" spans="1:1020" ht="25.5" x14ac:dyDescent="0.2">
      <c r="A27" s="33" t="str">
        <f>MemEco!A53</f>
        <v>TOTAL GENERAL COSTOS (A+B) /
TOTAL GENERAL COSTES (A+B)</v>
      </c>
      <c r="B27" s="135">
        <f>MemEco!E53</f>
        <v>0</v>
      </c>
      <c r="C27" s="135">
        <f>MemEco!F53</f>
        <v>0</v>
      </c>
      <c r="D27" s="39">
        <f>MemEco!G53</f>
        <v>100</v>
      </c>
      <c r="E27" s="39">
        <f>MemEco!H53</f>
        <v>0</v>
      </c>
      <c r="F27" s="135">
        <f>MemEco!I53</f>
        <v>100</v>
      </c>
      <c r="G27" s="135">
        <f>MemEco!J53</f>
        <v>100</v>
      </c>
      <c r="H27" s="135">
        <f>MemEco!K53</f>
        <v>100</v>
      </c>
      <c r="I27" s="135">
        <f>MemEco!L53</f>
        <v>150</v>
      </c>
      <c r="J27" s="135">
        <f>MemEco!M53</f>
        <v>300</v>
      </c>
      <c r="K27" s="132">
        <f>B27-J27</f>
        <v>-300</v>
      </c>
    </row>
    <row r="28" spans="1:1020" ht="24" customHeight="1" x14ac:dyDescent="0.2">
      <c r="A28" s="17" t="s">
        <v>3</v>
      </c>
      <c r="B28" s="17"/>
      <c r="C28" s="17"/>
      <c r="D28" s="17"/>
      <c r="E28" s="17"/>
      <c r="F28"/>
      <c r="G28" s="18"/>
      <c r="H28" s="18"/>
      <c r="I28" s="1"/>
      <c r="J28" s="1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s="54" customFormat="1" ht="23.25" customHeight="1" x14ac:dyDescent="0.2">
      <c r="A29" s="172" t="s">
        <v>37</v>
      </c>
      <c r="B29" s="172"/>
      <c r="C29" s="172"/>
      <c r="D29" s="172"/>
      <c r="E29" s="172"/>
      <c r="F29" s="172"/>
      <c r="G29" s="172"/>
      <c r="H29" s="172"/>
      <c r="I29" s="109"/>
      <c r="J29" s="109"/>
      <c r="K29" s="109"/>
      <c r="L29" s="107"/>
      <c r="M29" s="107"/>
    </row>
    <row r="30" spans="1:1020" s="54" customFormat="1" x14ac:dyDescent="0.2">
      <c r="A30" s="172" t="s">
        <v>46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09"/>
      <c r="M30" s="109"/>
      <c r="N30" s="109"/>
      <c r="O30" s="109"/>
      <c r="P30" s="109"/>
      <c r="Q30" s="109"/>
      <c r="R30" s="109"/>
    </row>
    <row r="31" spans="1:1020" s="54" customFormat="1" x14ac:dyDescent="0.2">
      <c r="A31" s="169" t="s">
        <v>42</v>
      </c>
      <c r="B31" s="169"/>
      <c r="C31" s="169"/>
      <c r="D31" s="169"/>
      <c r="E31" s="169"/>
      <c r="F31" s="169"/>
      <c r="G31" s="169"/>
      <c r="H31" s="169"/>
      <c r="I31" s="111"/>
      <c r="J31" s="111"/>
      <c r="K31" s="111"/>
      <c r="L31" s="46"/>
      <c r="M31" s="46"/>
      <c r="N31" s="46"/>
      <c r="O31" s="46"/>
    </row>
    <row r="32" spans="1:1020" ht="26.25" customHeight="1" x14ac:dyDescent="0.2">
      <c r="A32" s="170" t="s">
        <v>47</v>
      </c>
      <c r="B32" s="170"/>
      <c r="C32" s="170"/>
      <c r="D32" s="170"/>
      <c r="E32" s="170"/>
      <c r="F32" s="170"/>
      <c r="G32" s="170"/>
      <c r="H32" s="170"/>
      <c r="I32" s="110"/>
      <c r="J32" s="110"/>
      <c r="K32" s="110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ht="16.149999999999999" customHeight="1" x14ac:dyDescent="0.2">
      <c r="A33" s="171"/>
      <c r="B33" s="171"/>
      <c r="C33" s="171"/>
      <c r="D33" s="171"/>
      <c r="E33" s="171"/>
      <c r="F33" s="171"/>
      <c r="G33" s="171"/>
      <c r="H33" s="1"/>
      <c r="I33" s="1"/>
      <c r="J33" s="1"/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ht="31.5" customHeight="1" x14ac:dyDescent="0.2">
      <c r="A34" s="171"/>
      <c r="B34" s="171"/>
      <c r="C34" s="171"/>
      <c r="D34" s="171"/>
      <c r="E34" s="171"/>
      <c r="F34" s="171"/>
      <c r="G34" s="171"/>
      <c r="H34" s="1"/>
      <c r="I34" s="1"/>
      <c r="J34" s="1"/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ht="17.649999999999999" customHeight="1" x14ac:dyDescent="0.2">
      <c r="A35" s="171"/>
      <c r="B35" s="171"/>
      <c r="C35" s="171"/>
      <c r="D35" s="171"/>
      <c r="E35" s="171"/>
      <c r="F35" s="171"/>
      <c r="G35" s="171"/>
      <c r="H35" s="1"/>
      <c r="I35" s="1"/>
      <c r="J35" s="1"/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ht="26.85" customHeight="1" x14ac:dyDescent="0.2">
      <c r="A36" s="171"/>
      <c r="B36" s="171"/>
      <c r="C36" s="171"/>
      <c r="D36" s="171"/>
      <c r="E36" s="171"/>
      <c r="F36" s="171"/>
      <c r="G36" s="171"/>
      <c r="H36" s="1"/>
      <c r="I36" s="1"/>
      <c r="J36" s="1"/>
      <c r="K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ht="23.85" customHeight="1" x14ac:dyDescent="0.2">
      <c r="A37" s="149"/>
      <c r="B37" s="149"/>
      <c r="C37" s="149"/>
      <c r="D37" s="149"/>
      <c r="E37" s="149"/>
      <c r="F37" s="149"/>
      <c r="G37" s="149"/>
      <c r="H37" s="2"/>
      <c r="I37" s="2"/>
      <c r="J37" s="2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2">
      <c r="A38" s="169"/>
      <c r="B38" s="169"/>
      <c r="C38" s="169"/>
      <c r="D38" s="169"/>
      <c r="E38" s="169"/>
      <c r="F38" s="169"/>
      <c r="G38" s="169"/>
      <c r="H38" s="2"/>
      <c r="I38" s="2"/>
      <c r="J38" s="2"/>
      <c r="K38" s="3"/>
    </row>
  </sheetData>
  <mergeCells count="26">
    <mergeCell ref="A1:H1"/>
    <mergeCell ref="A2:H2"/>
    <mergeCell ref="B4:B7"/>
    <mergeCell ref="C4:C7"/>
    <mergeCell ref="D4:D7"/>
    <mergeCell ref="E4:E7"/>
    <mergeCell ref="J4:J7"/>
    <mergeCell ref="F4:I5"/>
    <mergeCell ref="H6:H7"/>
    <mergeCell ref="I6:I7"/>
    <mergeCell ref="A30:K30"/>
    <mergeCell ref="A29:H29"/>
    <mergeCell ref="K4:K7"/>
    <mergeCell ref="A6:A7"/>
    <mergeCell ref="F6:F7"/>
    <mergeCell ref="G6:G7"/>
    <mergeCell ref="D9:D12"/>
    <mergeCell ref="E9:E12"/>
    <mergeCell ref="A31:H31"/>
    <mergeCell ref="A32:H32"/>
    <mergeCell ref="A36:G36"/>
    <mergeCell ref="A37:G37"/>
    <mergeCell ref="A38:G38"/>
    <mergeCell ref="A33:G33"/>
    <mergeCell ref="A34:G34"/>
    <mergeCell ref="A35:G35"/>
  </mergeCells>
  <conditionalFormatting sqref="E15">
    <cfRule type="cellIs" dxfId="5" priority="6" operator="greaterThan">
      <formula>D15</formula>
    </cfRule>
  </conditionalFormatting>
  <conditionalFormatting sqref="E18">
    <cfRule type="cellIs" dxfId="4" priority="7" operator="greaterThan">
      <formula>D18</formula>
    </cfRule>
  </conditionalFormatting>
  <conditionalFormatting sqref="E24">
    <cfRule type="cellIs" dxfId="3" priority="8" operator="greaterThan">
      <formula>D24</formula>
    </cfRule>
  </conditionalFormatting>
  <conditionalFormatting sqref="E25">
    <cfRule type="cellIs" dxfId="2" priority="9" operator="greaterThan">
      <formula>D25</formula>
    </cfRule>
  </conditionalFormatting>
  <conditionalFormatting sqref="E27">
    <cfRule type="cellIs" dxfId="1" priority="10" operator="greaterThan">
      <formula>D27</formula>
    </cfRule>
  </conditionalFormatting>
  <conditionalFormatting sqref="K9:K27">
    <cfRule type="cellIs" dxfId="0" priority="11" operator="notEqual">
      <formula>0</formula>
    </cfRule>
  </conditionalFormatting>
  <pageMargins left="0.59027777777777801" right="0.39374999999999999" top="0.59027777777777801" bottom="0.39374999999999999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MemEco</vt:lpstr>
      <vt:lpstr>Resumen</vt:lpstr>
      <vt:lpstr>MemEco!Área_de_impresión</vt:lpstr>
      <vt:lpstr>Resumen!Área_de_impresión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BLASCO MAYOR, MERCEDES</cp:lastModifiedBy>
  <cp:revision>176</cp:revision>
  <cp:lastPrinted>2022-02-10T10:09:21Z</cp:lastPrinted>
  <dcterms:created xsi:type="dcterms:W3CDTF">2021-04-26T12:24:40Z</dcterms:created>
  <dcterms:modified xsi:type="dcterms:W3CDTF">2024-01-15T08:56:08Z</dcterms:modified>
  <dc:language>es-ES</dc:language>
</cp:coreProperties>
</file>